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1" i="63" l="1"/>
  <c r="AB77"/>
  <c r="AB73"/>
  <c r="AB69"/>
  <c r="AB97" i="62"/>
  <c r="AB89"/>
  <c r="AB77"/>
  <c r="AB69"/>
  <c r="AB65"/>
  <c r="AB57"/>
  <c r="AB45"/>
  <c r="AB25"/>
  <c r="AB96" i="61"/>
  <c r="AB92"/>
  <c r="AB84"/>
  <c r="AB80"/>
  <c r="AB76"/>
  <c r="AB72"/>
  <c r="AB68"/>
  <c r="AB64"/>
  <c r="AB60"/>
  <c r="AB52"/>
  <c r="AB48"/>
  <c r="AB44"/>
  <c r="AB36"/>
  <c r="AB32"/>
  <c r="AB24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F49" s="1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F56"/>
  <c r="U55"/>
  <c r="F55"/>
  <c r="U54"/>
  <c r="F54"/>
  <c r="U53"/>
  <c r="F53"/>
  <c r="U52"/>
  <c r="U51"/>
  <c r="F51"/>
  <c r="U50"/>
  <c r="F50"/>
  <c r="U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F89" i="56"/>
  <c r="F86"/>
  <c r="C99"/>
  <c r="F6"/>
  <c r="F5"/>
  <c r="B99"/>
  <c r="C99" i="55"/>
  <c r="F44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V26" i="56"/>
  <c r="O35"/>
  <c r="V42"/>
  <c r="O51"/>
  <c r="N8" i="55"/>
  <c r="F9"/>
  <c r="I99"/>
  <c r="M99"/>
  <c r="G10"/>
  <c r="N12"/>
  <c r="O12" s="1"/>
  <c r="F13"/>
  <c r="N28"/>
  <c r="O28" s="1"/>
  <c r="F29"/>
  <c r="N44"/>
  <c r="F45"/>
  <c r="G58"/>
  <c r="N60"/>
  <c r="O60" s="1"/>
  <c r="F61"/>
  <c r="O64"/>
  <c r="O72"/>
  <c r="O92"/>
  <c r="O65" i="56"/>
  <c r="V66" i="55"/>
  <c r="V82"/>
  <c r="O15" i="56"/>
  <c r="V36"/>
  <c r="O47"/>
  <c r="V52"/>
  <c r="V59"/>
  <c r="O70"/>
  <c r="V94"/>
  <c r="V12" i="55"/>
  <c r="V28"/>
  <c r="V60"/>
  <c r="V11" i="56"/>
  <c r="V18"/>
  <c r="V27"/>
  <c r="V48"/>
  <c r="V50"/>
  <c r="B99" i="55"/>
  <c r="F3"/>
  <c r="K99"/>
  <c r="F5"/>
  <c r="O19"/>
  <c r="N20"/>
  <c r="F21"/>
  <c r="N36"/>
  <c r="O36" s="1"/>
  <c r="F37"/>
  <c r="N52"/>
  <c r="O52" s="1"/>
  <c r="F53"/>
  <c r="O76"/>
  <c r="O84"/>
  <c r="O5" i="56"/>
  <c r="O21"/>
  <c r="O37"/>
  <c r="O53"/>
  <c r="O61"/>
  <c r="O69"/>
  <c r="O77"/>
  <c r="O93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70" i="58"/>
  <c r="V73"/>
  <c r="V86"/>
  <c r="V75" i="55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22"/>
  <c r="V82"/>
  <c r="V64" i="55"/>
  <c r="V72"/>
  <c r="V76"/>
  <c r="V84"/>
  <c r="V88"/>
  <c r="V92"/>
  <c r="V96"/>
  <c r="F3" i="56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74"/>
  <c r="V90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96" i="56"/>
  <c r="O88"/>
  <c r="O28"/>
  <c r="O78"/>
  <c r="O66"/>
  <c r="O62"/>
  <c r="O54"/>
  <c r="O46"/>
  <c r="O30"/>
  <c r="O26"/>
  <c r="O10"/>
  <c r="O68"/>
  <c r="O78" i="55"/>
  <c r="O74"/>
  <c r="O66"/>
  <c r="O25" i="56"/>
  <c r="O13"/>
  <c r="G50" i="55"/>
  <c r="V50" s="1"/>
  <c r="G30"/>
  <c r="V30" s="1"/>
  <c r="G7"/>
  <c r="V7" s="1"/>
  <c r="O98"/>
  <c r="O62"/>
  <c r="V51"/>
  <c r="O46"/>
  <c r="G42"/>
  <c r="V42" s="1"/>
  <c r="O38"/>
  <c r="O30"/>
  <c r="O20"/>
  <c r="G18"/>
  <c r="O60" i="56"/>
  <c r="O40"/>
  <c r="O24"/>
  <c r="F99"/>
  <c r="O94"/>
  <c r="O84"/>
  <c r="O80"/>
  <c r="O76"/>
  <c r="O72"/>
  <c r="V68"/>
  <c r="O64"/>
  <c r="O57"/>
  <c r="O48"/>
  <c r="O44"/>
  <c r="O32"/>
  <c r="O29"/>
  <c r="O7"/>
  <c r="G95" i="55"/>
  <c r="V95" s="1"/>
  <c r="G90"/>
  <c r="V90" s="1"/>
  <c r="G80"/>
  <c r="G68"/>
  <c r="G44"/>
  <c r="V44" s="1"/>
  <c r="G35"/>
  <c r="V35" s="1"/>
  <c r="O27"/>
  <c r="V16"/>
  <c r="O9"/>
  <c r="O65" i="58"/>
  <c r="V26"/>
  <c r="V25"/>
  <c r="G86" i="57"/>
  <c r="O86" s="1"/>
  <c r="G70"/>
  <c r="V70" s="1"/>
  <c r="G10"/>
  <c r="V10" s="1"/>
  <c r="O57" i="58"/>
  <c r="O45"/>
  <c r="G90" i="57"/>
  <c r="V90" s="1"/>
  <c r="G74"/>
  <c r="V74" s="1"/>
  <c r="G58"/>
  <c r="V58" s="1"/>
  <c r="G38"/>
  <c r="V38" s="1"/>
  <c r="G34"/>
  <c r="V34" s="1"/>
  <c r="G22"/>
  <c r="V22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42" i="55"/>
  <c r="O35"/>
  <c r="O90"/>
  <c r="V80"/>
  <c r="O80"/>
  <c r="O68"/>
  <c r="V68"/>
  <c r="O44"/>
  <c r="O49"/>
  <c r="O11" i="58"/>
  <c r="O74" i="57"/>
  <c r="O38"/>
  <c r="O22"/>
  <c r="V18"/>
  <c r="O10"/>
  <c r="O58"/>
  <c r="O25"/>
  <c r="V6"/>
  <c r="O43" i="58"/>
  <c r="O90" i="57"/>
  <c r="O5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I74" i="78"/>
  <c r="G93"/>
  <c r="B23"/>
  <c r="Q67"/>
  <c r="B96"/>
  <c r="H65"/>
  <c r="N76"/>
  <c r="N58"/>
  <c r="O40"/>
  <c r="H60"/>
  <c r="H59"/>
  <c r="Q40"/>
  <c r="Q33"/>
  <c r="N10"/>
  <c r="G46"/>
  <c r="I28"/>
  <c r="L26"/>
  <c r="P69"/>
  <c r="G86"/>
  <c r="G94"/>
  <c r="H24"/>
  <c r="J45"/>
  <c r="P40"/>
  <c r="N79"/>
  <c r="L46"/>
  <c r="J56"/>
  <c r="P87"/>
  <c r="P77"/>
  <c r="H97"/>
  <c r="Q16"/>
  <c r="J92"/>
  <c r="B87"/>
  <c r="H80"/>
  <c r="J42"/>
  <c r="Q42"/>
  <c r="L57"/>
  <c r="L22"/>
  <c r="B30"/>
  <c r="B34"/>
  <c r="J21"/>
  <c r="B39"/>
  <c r="P39"/>
  <c r="L38"/>
  <c r="O55"/>
  <c r="N82"/>
  <c r="Q47"/>
  <c r="J53"/>
  <c r="K13"/>
  <c r="N85"/>
  <c r="L28"/>
  <c r="Q52"/>
  <c r="Q9"/>
  <c r="B77"/>
  <c r="J46"/>
  <c r="B11"/>
  <c r="O15"/>
  <c r="J85"/>
  <c r="Q53"/>
  <c r="G83"/>
  <c r="K64"/>
  <c r="O43"/>
  <c r="K7"/>
  <c r="B6"/>
  <c r="K4"/>
  <c r="J93"/>
  <c r="P3"/>
  <c r="K94"/>
  <c r="L36"/>
  <c r="O51"/>
  <c r="O80"/>
  <c r="P70"/>
  <c r="O83"/>
  <c r="H77"/>
  <c r="Q93"/>
  <c r="L44"/>
  <c r="J33"/>
  <c r="K65"/>
  <c r="O20"/>
  <c r="P20"/>
  <c r="I65"/>
  <c r="N28"/>
  <c r="K52"/>
  <c r="P44"/>
  <c r="L49"/>
  <c r="I33"/>
  <c r="Q46"/>
  <c r="O90"/>
  <c r="N40"/>
  <c r="N70"/>
  <c r="L68"/>
  <c r="O34"/>
  <c r="J86"/>
  <c r="J29"/>
  <c r="P52"/>
  <c r="N50"/>
  <c r="L29"/>
  <c r="G32"/>
  <c r="L9"/>
  <c r="K28"/>
  <c r="B65"/>
  <c r="Q4"/>
  <c r="L4"/>
  <c r="J77"/>
  <c r="G26"/>
  <c r="O92"/>
  <c r="H38"/>
  <c r="P50"/>
  <c r="N13"/>
  <c r="I15"/>
  <c r="B81"/>
  <c r="N80"/>
  <c r="G41"/>
  <c r="N16"/>
  <c r="Q77"/>
  <c r="O29"/>
  <c r="K33"/>
  <c r="G75"/>
  <c r="G16"/>
  <c r="I70"/>
  <c r="B78"/>
  <c r="N65"/>
  <c r="H78"/>
  <c r="P65"/>
  <c r="P42"/>
  <c r="K18"/>
  <c r="Q65"/>
  <c r="H45"/>
  <c r="L63"/>
  <c r="O62"/>
  <c r="K48"/>
  <c r="I24"/>
  <c r="H73"/>
  <c r="B35"/>
  <c r="K61"/>
  <c r="I97"/>
  <c r="P89"/>
  <c r="P21"/>
  <c r="B18"/>
  <c r="L60"/>
  <c r="B20"/>
  <c r="I6"/>
  <c r="N73"/>
  <c r="O21"/>
  <c r="H79"/>
  <c r="H42"/>
  <c r="Q87"/>
  <c r="O52"/>
  <c r="K6"/>
  <c r="N71"/>
  <c r="K53"/>
  <c r="J96"/>
  <c r="B72"/>
  <c r="I46"/>
  <c r="B88"/>
  <c r="P11"/>
  <c r="P73"/>
  <c r="O37"/>
  <c r="P46"/>
  <c r="P83"/>
  <c r="I34"/>
  <c r="B82"/>
  <c r="I59"/>
  <c r="K84"/>
  <c r="Q56"/>
  <c r="N81"/>
  <c r="P78"/>
  <c r="B76"/>
  <c r="N52"/>
  <c r="Q89"/>
  <c r="B69"/>
  <c r="N55"/>
  <c r="H9"/>
  <c r="K79"/>
  <c r="L56"/>
  <c r="N54"/>
  <c r="J47"/>
  <c r="Q48"/>
  <c r="G90"/>
  <c r="Q71"/>
  <c r="O57"/>
  <c r="Q75"/>
  <c r="Q22"/>
  <c r="I50"/>
  <c r="O13"/>
  <c r="G33"/>
  <c r="J14"/>
  <c r="J32"/>
  <c r="G88"/>
  <c r="B28"/>
  <c r="N45"/>
  <c r="P94"/>
  <c r="O58"/>
  <c r="K73"/>
  <c r="O75"/>
  <c r="N77"/>
  <c r="J90"/>
  <c r="J18"/>
  <c r="B63"/>
  <c r="H61"/>
  <c r="J95"/>
  <c r="P95"/>
  <c r="H31"/>
  <c r="I75"/>
  <c r="N78"/>
  <c r="B32"/>
  <c r="H10"/>
  <c r="P54"/>
  <c r="Q57"/>
  <c r="P35"/>
  <c r="G95"/>
  <c r="Q66"/>
  <c r="I26"/>
  <c r="B45"/>
  <c r="H92"/>
  <c r="H27"/>
  <c r="G17"/>
  <c r="L15"/>
  <c r="J71"/>
  <c r="O79"/>
  <c r="G19"/>
  <c r="B31"/>
  <c r="I16"/>
  <c r="K68"/>
  <c r="O11"/>
  <c r="H88"/>
  <c r="P96"/>
  <c r="B3"/>
  <c r="Q76"/>
  <c r="P17"/>
  <c r="P49"/>
  <c r="O7"/>
  <c r="L64"/>
  <c r="Q35"/>
  <c r="K37"/>
  <c r="G31"/>
  <c r="K16"/>
  <c r="J11"/>
  <c r="O91"/>
  <c r="P14"/>
  <c r="Q12"/>
  <c r="H49"/>
  <c r="N64"/>
  <c r="H4"/>
  <c r="B47"/>
  <c r="G28"/>
  <c r="J76"/>
  <c r="I66"/>
  <c r="N27"/>
  <c r="L17"/>
  <c r="H46"/>
  <c r="L69"/>
  <c r="H6"/>
  <c r="O35"/>
  <c r="L14"/>
  <c r="Q91"/>
  <c r="H30"/>
  <c r="L47"/>
  <c r="J79"/>
  <c r="O5"/>
  <c r="B26"/>
  <c r="K50"/>
  <c r="I96"/>
  <c r="J82"/>
  <c r="K58"/>
  <c r="B14"/>
  <c r="J8"/>
  <c r="P26"/>
  <c r="B58"/>
  <c r="Q41"/>
  <c r="O41"/>
  <c r="J87"/>
  <c r="G39"/>
  <c r="I38"/>
  <c r="I77"/>
  <c r="L74"/>
  <c r="J68"/>
  <c r="L75"/>
  <c r="B71"/>
  <c r="L55"/>
  <c r="O70"/>
  <c r="J72"/>
  <c r="L73"/>
  <c r="P88"/>
  <c r="Q96"/>
  <c r="N37"/>
  <c r="I54"/>
  <c r="N60"/>
  <c r="N41"/>
  <c r="G7"/>
  <c r="H66"/>
  <c r="H36"/>
  <c r="P45"/>
  <c r="O94"/>
  <c r="I8"/>
  <c r="N84"/>
  <c r="H29"/>
  <c r="O4"/>
  <c r="Q5"/>
  <c r="O60"/>
  <c r="O88"/>
  <c r="P48"/>
  <c r="P58"/>
  <c r="H2"/>
  <c r="H67"/>
  <c r="P82"/>
  <c r="B17"/>
  <c r="Q88"/>
  <c r="B43"/>
  <c r="N19"/>
  <c r="Q92"/>
  <c r="N49"/>
  <c r="O27"/>
  <c r="J39"/>
  <c r="Q30"/>
  <c r="O25"/>
  <c r="G57"/>
  <c r="P93"/>
  <c r="Q58"/>
  <c r="J40"/>
  <c r="J34"/>
  <c r="B37"/>
  <c r="O44"/>
  <c r="B42"/>
  <c r="P92"/>
  <c r="H70"/>
  <c r="L94"/>
  <c r="I5"/>
  <c r="P5"/>
  <c r="P8"/>
  <c r="O8"/>
  <c r="Q85"/>
  <c r="P24"/>
  <c r="K78"/>
  <c r="B27"/>
  <c r="Q27"/>
  <c r="Q63"/>
  <c r="J36"/>
  <c r="N74"/>
  <c r="H14"/>
  <c r="L98"/>
  <c r="O19"/>
  <c r="I11"/>
  <c r="Q60"/>
  <c r="O81"/>
  <c r="G60"/>
  <c r="G73"/>
  <c r="Q72"/>
  <c r="K96"/>
  <c r="H53"/>
  <c r="J74"/>
  <c r="G18"/>
  <c r="P33"/>
  <c r="N6"/>
  <c r="Q28"/>
  <c r="O63"/>
  <c r="O50"/>
  <c r="P51"/>
  <c r="L33"/>
  <c r="J52"/>
  <c r="K10"/>
  <c r="E1"/>
  <c r="J23"/>
  <c r="I4"/>
  <c r="Q29"/>
  <c r="K67"/>
  <c r="J60"/>
  <c r="L92"/>
  <c r="H11"/>
  <c r="P16"/>
  <c r="N17"/>
  <c r="K23"/>
  <c r="H44"/>
  <c r="L23"/>
  <c r="B49"/>
  <c r="B73"/>
  <c r="K43"/>
  <c r="L30"/>
  <c r="B91"/>
  <c r="J30"/>
  <c r="B94"/>
  <c r="I90"/>
  <c r="O38"/>
  <c r="K41"/>
  <c r="N93"/>
  <c r="G25"/>
  <c r="B85"/>
  <c r="J28"/>
  <c r="O95"/>
  <c r="G58"/>
  <c r="G63"/>
  <c r="B61"/>
  <c r="G21"/>
  <c r="K30"/>
  <c r="B67"/>
  <c r="N9"/>
  <c r="L87"/>
  <c r="P64"/>
  <c r="B13"/>
  <c r="G22"/>
  <c r="H84"/>
  <c r="P13"/>
  <c r="N62"/>
  <c r="K97"/>
  <c r="L40"/>
  <c r="P7"/>
  <c r="B29"/>
  <c r="J41"/>
  <c r="B16"/>
  <c r="P9"/>
  <c r="P6"/>
  <c r="J58"/>
  <c r="O36"/>
  <c r="L5"/>
  <c r="D1"/>
  <c r="I36"/>
  <c r="I87"/>
  <c r="O74"/>
  <c r="P74"/>
  <c r="I76"/>
  <c r="B60"/>
  <c r="Q55"/>
  <c r="B90"/>
  <c r="J57"/>
  <c r="G42"/>
  <c r="B9"/>
  <c r="K57"/>
  <c r="H32"/>
  <c r="O89"/>
  <c r="J12"/>
  <c r="N56"/>
  <c r="J73"/>
  <c r="N33"/>
  <c r="I60"/>
  <c r="B25"/>
  <c r="H90"/>
  <c r="N89"/>
  <c r="H18"/>
  <c r="K47"/>
  <c r="C1"/>
  <c r="H34"/>
  <c r="H12"/>
  <c r="B74"/>
  <c r="J43"/>
  <c r="I69"/>
  <c r="O65"/>
  <c r="N94"/>
  <c r="O96"/>
  <c r="N30"/>
  <c r="Q70"/>
  <c r="N75"/>
  <c r="J59"/>
  <c r="I37"/>
  <c r="I9"/>
  <c r="B89"/>
  <c r="H62"/>
  <c r="H22"/>
  <c r="Q14"/>
  <c r="I88"/>
  <c r="H72"/>
  <c r="I78"/>
  <c r="L43"/>
  <c r="B51"/>
  <c r="K9"/>
  <c r="N36"/>
  <c r="N20"/>
  <c r="J67"/>
  <c r="B7"/>
  <c r="J49"/>
  <c r="G27"/>
  <c r="G80"/>
  <c r="Q62"/>
  <c r="H5"/>
  <c r="J4"/>
  <c r="H56"/>
  <c r="B5"/>
  <c r="N35"/>
  <c r="I47"/>
  <c r="K8"/>
  <c r="B8"/>
  <c r="B79"/>
  <c r="Q84"/>
  <c r="G8"/>
  <c r="O77"/>
  <c r="L66"/>
  <c r="K95"/>
  <c r="Q59"/>
  <c r="B97"/>
  <c r="J75"/>
  <c r="L80"/>
  <c r="N4"/>
  <c r="I31"/>
  <c r="N57"/>
  <c r="N91"/>
  <c r="B4"/>
  <c r="Q10"/>
  <c r="P61"/>
  <c r="K46"/>
  <c r="I21"/>
  <c r="J26"/>
  <c r="P47"/>
  <c r="I13"/>
  <c r="G69"/>
  <c r="O76"/>
  <c r="P56"/>
  <c r="L8"/>
  <c r="Q50"/>
  <c r="O59"/>
  <c r="B68"/>
  <c r="G70"/>
  <c r="G13"/>
  <c r="I67"/>
  <c r="K26"/>
  <c r="N44"/>
  <c r="G71"/>
  <c r="K40"/>
  <c r="P32"/>
  <c r="K87"/>
  <c r="I95"/>
  <c r="Q17"/>
  <c r="K74"/>
  <c r="N38"/>
  <c r="G62"/>
  <c r="G55"/>
  <c r="P41"/>
  <c r="Q7"/>
  <c r="H26"/>
  <c r="B95"/>
  <c r="L70"/>
  <c r="H95"/>
  <c r="H13"/>
  <c r="J10"/>
  <c r="Q37"/>
  <c r="Q51"/>
  <c r="G30"/>
  <c r="H21"/>
  <c r="J94"/>
  <c r="J37"/>
  <c r="O12"/>
  <c r="G72"/>
  <c r="L37"/>
  <c r="G44"/>
  <c r="L31"/>
  <c r="K69"/>
  <c r="G45"/>
  <c r="L3"/>
  <c r="J65"/>
  <c r="Q18"/>
  <c r="G85"/>
  <c r="G10"/>
  <c r="Q20"/>
  <c r="F1"/>
  <c r="L54"/>
  <c r="O98"/>
  <c r="H83"/>
  <c r="Q74"/>
  <c r="B86"/>
  <c r="O46"/>
  <c r="J61"/>
  <c r="L97"/>
  <c r="L34"/>
  <c r="Q61"/>
  <c r="J6"/>
  <c r="G36"/>
  <c r="B21"/>
  <c r="G68"/>
  <c r="L12"/>
  <c r="Q13"/>
  <c r="N5"/>
  <c r="G92"/>
  <c r="I10"/>
  <c r="B84"/>
  <c r="L67"/>
  <c r="Q24"/>
  <c r="H54"/>
  <c r="G91"/>
  <c r="J69"/>
  <c r="G6"/>
  <c r="N39"/>
  <c r="H75"/>
  <c r="K55"/>
  <c r="K14"/>
  <c r="H86"/>
  <c r="B50"/>
  <c r="G61"/>
  <c r="K27"/>
  <c r="P57"/>
  <c r="P28"/>
  <c r="L25"/>
  <c r="I52"/>
  <c r="J24"/>
  <c r="K24"/>
  <c r="O39"/>
  <c r="I58"/>
  <c r="I35"/>
  <c r="K85"/>
  <c r="O53"/>
  <c r="P31"/>
  <c r="H39"/>
  <c r="B54"/>
  <c r="Q39"/>
  <c r="I27"/>
  <c r="N63"/>
  <c r="Q32"/>
  <c r="G67"/>
  <c r="J91"/>
  <c r="K59"/>
  <c r="I12"/>
  <c r="I93"/>
  <c r="K49"/>
  <c r="I23"/>
  <c r="K54"/>
  <c r="I49"/>
  <c r="I20"/>
  <c r="P86"/>
  <c r="I79"/>
  <c r="K31"/>
  <c r="P59"/>
  <c r="L16"/>
  <c r="H63"/>
  <c r="N53"/>
  <c r="I81"/>
  <c r="Q38"/>
  <c r="P80"/>
  <c r="Q8"/>
  <c r="G9"/>
  <c r="J31"/>
  <c r="Q83"/>
  <c r="K80"/>
  <c r="I19"/>
  <c r="P66"/>
  <c r="Q82"/>
  <c r="P71"/>
  <c r="J54"/>
  <c r="P29"/>
  <c r="J80"/>
  <c r="B48"/>
  <c r="O31"/>
  <c r="L84"/>
  <c r="I55"/>
  <c r="J55"/>
  <c r="G11"/>
  <c r="J44"/>
  <c r="Q44"/>
  <c r="N12"/>
  <c r="L95"/>
  <c r="J81"/>
  <c r="Q98"/>
  <c r="O17"/>
  <c r="K35"/>
  <c r="L24"/>
  <c r="I22"/>
  <c r="J35"/>
  <c r="L76"/>
  <c r="Q69"/>
  <c r="I17"/>
  <c r="B10"/>
  <c r="I98"/>
  <c r="N8"/>
  <c r="L19"/>
  <c r="O49"/>
  <c r="N31"/>
  <c r="O18"/>
  <c r="O68"/>
  <c r="Q31"/>
  <c r="N24"/>
  <c r="H43"/>
  <c r="K32"/>
  <c r="G2"/>
  <c r="O30"/>
  <c r="L71"/>
  <c r="K62"/>
  <c r="Q23"/>
  <c r="G3"/>
  <c r="P19"/>
  <c r="B93"/>
  <c r="P37"/>
  <c r="I42"/>
  <c r="K42"/>
  <c r="J97"/>
  <c r="K45"/>
  <c r="N23"/>
  <c r="L79"/>
  <c r="Q25"/>
  <c r="I84"/>
  <c r="J3"/>
  <c r="O87"/>
  <c r="N7"/>
  <c r="N29"/>
  <c r="K88"/>
  <c r="K36"/>
  <c r="J16"/>
  <c r="O67"/>
  <c r="I14"/>
  <c r="H28"/>
  <c r="Q43"/>
  <c r="H19"/>
  <c r="L65"/>
  <c r="J7"/>
  <c r="I64"/>
  <c r="G14"/>
  <c r="Q21"/>
  <c r="H16"/>
  <c r="K19"/>
  <c r="K25"/>
  <c r="K66"/>
  <c r="P15"/>
  <c r="L89"/>
  <c r="Q11"/>
  <c r="P81"/>
  <c r="G53"/>
  <c r="Q79"/>
  <c r="O72"/>
  <c r="J9"/>
  <c r="N67"/>
  <c r="N3"/>
  <c r="G48"/>
  <c r="O61"/>
  <c r="K90"/>
  <c r="G54"/>
  <c r="H51"/>
  <c r="P12"/>
  <c r="P10"/>
  <c r="L13"/>
  <c r="Q19"/>
  <c r="G43"/>
  <c r="H64"/>
  <c r="P90"/>
  <c r="N66"/>
  <c r="J78"/>
  <c r="I41"/>
  <c r="Q78"/>
  <c r="O23"/>
  <c r="Q81"/>
  <c r="J83"/>
  <c r="L42"/>
  <c r="N22"/>
  <c r="B59"/>
  <c r="H98"/>
  <c r="N68"/>
  <c r="P38"/>
  <c r="H20"/>
  <c r="P79"/>
  <c r="B83"/>
  <c r="K93"/>
  <c r="B80"/>
  <c r="L62"/>
  <c r="I25"/>
  <c r="G87"/>
  <c r="Q86"/>
  <c r="L20"/>
  <c r="Q3"/>
  <c r="Q97"/>
  <c r="I51"/>
  <c r="I40"/>
  <c r="G4"/>
  <c r="B33"/>
  <c r="O69"/>
  <c r="G5"/>
  <c r="N47"/>
  <c r="N18"/>
  <c r="H69"/>
  <c r="O56"/>
  <c r="B46"/>
  <c r="K11"/>
  <c r="K71"/>
  <c r="G66"/>
  <c r="I83"/>
  <c r="K98"/>
  <c r="H25"/>
  <c r="L45"/>
  <c r="O42"/>
  <c r="L83"/>
  <c r="I80"/>
  <c r="I57"/>
  <c r="K60"/>
  <c r="O66"/>
  <c r="N21"/>
  <c r="J17"/>
  <c r="I3"/>
  <c r="G79"/>
  <c r="Q90"/>
  <c r="K38"/>
  <c r="Q54"/>
  <c r="N95"/>
  <c r="G34"/>
  <c r="I91"/>
  <c r="P43"/>
  <c r="N32"/>
  <c r="N96"/>
  <c r="G35"/>
  <c r="O28"/>
  <c r="L53"/>
  <c r="K91"/>
  <c r="O71"/>
  <c r="P76"/>
  <c r="N98"/>
  <c r="O33"/>
  <c r="G82"/>
  <c r="K44"/>
  <c r="N88"/>
  <c r="B12"/>
  <c r="L81"/>
  <c r="B36"/>
  <c r="B38"/>
  <c r="I44"/>
  <c r="I85"/>
  <c r="K75"/>
  <c r="H37"/>
  <c r="P4"/>
  <c r="Q45"/>
  <c r="L27"/>
  <c r="Q49"/>
  <c r="H15"/>
  <c r="L48"/>
  <c r="I89"/>
  <c r="B70"/>
  <c r="O22"/>
  <c r="N25"/>
  <c r="J15"/>
  <c r="P63"/>
  <c r="I72"/>
  <c r="Q15"/>
  <c r="N48"/>
  <c r="L50"/>
  <c r="J5"/>
  <c r="L10"/>
  <c r="K92"/>
  <c r="L72"/>
  <c r="P36"/>
  <c r="I45"/>
  <c r="I86"/>
  <c r="I82"/>
  <c r="P53"/>
  <c r="B66"/>
  <c r="H71"/>
  <c r="I61"/>
  <c r="H55"/>
  <c r="J38"/>
  <c r="P68"/>
  <c r="Q73"/>
  <c r="G65"/>
  <c r="H85"/>
  <c r="L58"/>
  <c r="K86"/>
  <c r="N86"/>
  <c r="B41"/>
  <c r="K3"/>
  <c r="B64"/>
  <c r="L88"/>
  <c r="G37"/>
  <c r="I73"/>
  <c r="K72"/>
  <c r="P55"/>
  <c r="N72"/>
  <c r="H52"/>
  <c r="Q68"/>
  <c r="Q26"/>
  <c r="N34"/>
  <c r="I7"/>
  <c r="O47"/>
  <c r="P84"/>
  <c r="P85"/>
  <c r="H40"/>
  <c r="G40"/>
  <c r="H96"/>
  <c r="N61"/>
  <c r="O73"/>
  <c r="J63"/>
  <c r="I94"/>
  <c r="I30"/>
  <c r="I43"/>
  <c r="J62"/>
  <c r="H91"/>
  <c r="Q80"/>
  <c r="N15"/>
  <c r="H68"/>
  <c r="O14"/>
  <c r="B92"/>
  <c r="K76"/>
  <c r="L85"/>
  <c r="H82"/>
  <c r="L96"/>
  <c r="L51"/>
  <c r="K20"/>
  <c r="G81"/>
  <c r="L6"/>
  <c r="L90"/>
  <c r="J22"/>
  <c r="G52"/>
  <c r="B52"/>
  <c r="O45"/>
  <c r="P34"/>
  <c r="L91"/>
  <c r="J19"/>
  <c r="I48"/>
  <c r="Q6"/>
  <c r="B57"/>
  <c r="Q36"/>
  <c r="P67"/>
  <c r="G47"/>
  <c r="J70"/>
  <c r="L93"/>
  <c r="B62"/>
  <c r="P62"/>
  <c r="K56"/>
  <c r="H33"/>
  <c r="K12"/>
  <c r="K5"/>
  <c r="N87"/>
  <c r="N69"/>
  <c r="O16"/>
  <c r="H23"/>
  <c r="Q94"/>
  <c r="N46"/>
  <c r="N51"/>
  <c r="H48"/>
  <c r="G51"/>
  <c r="K29"/>
  <c r="B19"/>
  <c r="O64"/>
  <c r="H7"/>
  <c r="N11"/>
  <c r="B40"/>
  <c r="P25"/>
  <c r="N43"/>
  <c r="G50"/>
  <c r="B2"/>
  <c r="O32"/>
  <c r="I63"/>
  <c r="H41"/>
  <c r="G12"/>
  <c r="J64"/>
  <c r="L32"/>
  <c r="I29"/>
  <c r="J48"/>
  <c r="G59"/>
  <c r="I39"/>
  <c r="N97"/>
  <c r="H50"/>
  <c r="L21"/>
  <c r="K51"/>
  <c r="K63"/>
  <c r="N42"/>
  <c r="K81"/>
  <c r="J88"/>
  <c r="O54"/>
  <c r="O78"/>
  <c r="B15"/>
  <c r="L35"/>
  <c r="G15"/>
  <c r="G29"/>
  <c r="I53"/>
  <c r="L41"/>
  <c r="H81"/>
  <c r="G24"/>
  <c r="G23"/>
  <c r="G77"/>
  <c r="H93"/>
  <c r="B98"/>
  <c r="G96"/>
  <c r="K17"/>
  <c r="G89"/>
  <c r="G56"/>
  <c r="H8"/>
  <c r="O86"/>
  <c r="J66"/>
  <c r="O3"/>
  <c r="O10"/>
  <c r="J13"/>
  <c r="I32"/>
  <c r="H74"/>
  <c r="I18"/>
  <c r="N92"/>
  <c r="K22"/>
  <c r="G78"/>
  <c r="G97"/>
  <c r="O48"/>
  <c r="O97"/>
  <c r="L39"/>
  <c r="L11"/>
  <c r="J20"/>
  <c r="G38"/>
  <c r="H35"/>
  <c r="J89"/>
  <c r="B22"/>
  <c r="K15"/>
  <c r="P23"/>
  <c r="B53"/>
  <c r="L77"/>
  <c r="I71"/>
  <c r="P91"/>
  <c r="N59"/>
  <c r="N14"/>
  <c r="K83"/>
  <c r="L18"/>
  <c r="P27"/>
  <c r="G20"/>
  <c r="O24"/>
  <c r="H57"/>
  <c r="P60"/>
  <c r="O6"/>
  <c r="H17"/>
  <c r="B75"/>
  <c r="G64"/>
  <c r="G84"/>
  <c r="K21"/>
  <c r="P72"/>
  <c r="I56"/>
  <c r="P18"/>
  <c r="H58"/>
  <c r="B44"/>
  <c r="N90"/>
  <c r="O84"/>
  <c r="I62"/>
  <c r="K89"/>
  <c r="Q34"/>
  <c r="J84"/>
  <c r="O82"/>
  <c r="Q95"/>
  <c r="P30"/>
  <c r="P75"/>
  <c r="H3"/>
  <c r="K82"/>
  <c r="N83"/>
  <c r="O9"/>
  <c r="H87"/>
  <c r="O85"/>
  <c r="H89"/>
  <c r="N26"/>
  <c r="J51"/>
  <c r="G74"/>
  <c r="L59"/>
  <c r="I68"/>
  <c r="B24"/>
  <c r="G76"/>
  <c r="B55"/>
  <c r="H94"/>
  <c r="H76"/>
  <c r="J98"/>
  <c r="Q64"/>
  <c r="H47"/>
  <c r="G98"/>
  <c r="K70"/>
  <c r="P97"/>
  <c r="L52"/>
  <c r="G49"/>
  <c r="L78"/>
  <c r="P98"/>
  <c r="L86"/>
  <c r="K39"/>
  <c r="I92"/>
  <c r="O26"/>
  <c r="L7"/>
  <c r="J25"/>
  <c r="J27"/>
  <c r="K34"/>
  <c r="P22"/>
  <c r="L61"/>
  <c r="B56"/>
  <c r="K77"/>
  <c r="J50"/>
  <c r="L82"/>
  <c r="O93"/>
  <c r="F56" l="1"/>
  <c r="C56"/>
  <c r="E56"/>
  <c r="D56"/>
  <c r="M92"/>
  <c r="C55"/>
  <c r="E55"/>
  <c r="F55"/>
  <c r="D55"/>
  <c r="F24"/>
  <c r="E24"/>
  <c r="C24"/>
  <c r="D24"/>
  <c r="M68"/>
  <c r="R26"/>
  <c r="R83"/>
  <c r="H99"/>
  <c r="M62"/>
  <c r="R90"/>
  <c r="C44"/>
  <c r="E44"/>
  <c r="D44"/>
  <c r="F44"/>
  <c r="M56"/>
  <c r="F75"/>
  <c r="E75"/>
  <c r="C75"/>
  <c r="D75"/>
  <c r="R14"/>
  <c r="R59"/>
  <c r="M71"/>
  <c r="F53"/>
  <c r="E53"/>
  <c r="C53"/>
  <c r="D53"/>
  <c r="C22"/>
  <c r="E22"/>
  <c r="D22"/>
  <c r="F22"/>
  <c r="R92"/>
  <c r="M18"/>
  <c r="M32"/>
  <c r="O99"/>
  <c r="C98"/>
  <c r="F98"/>
  <c r="D98"/>
  <c r="E98"/>
  <c r="M53"/>
  <c r="F15"/>
  <c r="C15"/>
  <c r="E15"/>
  <c r="D15"/>
  <c r="R42"/>
  <c r="R97"/>
  <c r="M39"/>
  <c r="M29"/>
  <c r="M63"/>
  <c r="R43"/>
  <c r="E40"/>
  <c r="F40"/>
  <c r="C40"/>
  <c r="D40"/>
  <c r="R11"/>
  <c r="C19"/>
  <c r="E19"/>
  <c r="D19"/>
  <c r="F19"/>
  <c r="R51"/>
  <c r="R46"/>
  <c r="R69"/>
  <c r="R87"/>
  <c r="D62"/>
  <c r="F62"/>
  <c r="C62"/>
  <c r="E62"/>
  <c r="C57"/>
  <c r="F57"/>
  <c r="D57"/>
  <c r="E57"/>
  <c r="M48"/>
  <c r="D52"/>
  <c r="E52"/>
  <c r="F52"/>
  <c r="C52"/>
  <c r="D92"/>
  <c r="C92"/>
  <c r="F92"/>
  <c r="E92"/>
  <c r="R15"/>
  <c r="M43"/>
  <c r="M30"/>
  <c r="M94"/>
  <c r="R61"/>
  <c r="M7"/>
  <c r="R34"/>
  <c r="R72"/>
  <c r="M73"/>
  <c r="D64"/>
  <c r="F64"/>
  <c r="C64"/>
  <c r="E64"/>
  <c r="K99"/>
  <c r="C41"/>
  <c r="E41"/>
  <c r="F41"/>
  <c r="D41"/>
  <c r="R86"/>
  <c r="M61"/>
  <c r="D66"/>
  <c r="F66"/>
  <c r="C66"/>
  <c r="E66"/>
  <c r="M82"/>
  <c r="M86"/>
  <c r="M45"/>
  <c r="R48"/>
  <c r="M72"/>
  <c r="R25"/>
  <c r="F70"/>
  <c r="D70"/>
  <c r="C70"/>
  <c r="E70"/>
  <c r="M89"/>
  <c r="M85"/>
  <c r="M44"/>
  <c r="E38"/>
  <c r="D38"/>
  <c r="C38"/>
  <c r="F38"/>
  <c r="C36"/>
  <c r="E36"/>
  <c r="D36"/>
  <c r="F36"/>
  <c r="F12"/>
  <c r="E12"/>
  <c r="D12"/>
  <c r="C12"/>
  <c r="R88"/>
  <c r="R98"/>
  <c r="R96"/>
  <c r="R32"/>
  <c r="M91"/>
  <c r="R95"/>
  <c r="M3"/>
  <c r="I99"/>
  <c r="R21"/>
  <c r="M57"/>
  <c r="M80"/>
  <c r="M83"/>
  <c r="E46"/>
  <c r="D46"/>
  <c r="F46"/>
  <c r="C46"/>
  <c r="R18"/>
  <c r="R47"/>
  <c r="E33"/>
  <c r="C33"/>
  <c r="F33"/>
  <c r="D33"/>
  <c r="M40"/>
  <c r="M51"/>
  <c r="Q99"/>
  <c r="M25"/>
  <c r="D80"/>
  <c r="F80"/>
  <c r="C80"/>
  <c r="E80"/>
  <c r="C83"/>
  <c r="E83"/>
  <c r="D83"/>
  <c r="F83"/>
  <c r="R68"/>
  <c r="C59"/>
  <c r="F59"/>
  <c r="E59"/>
  <c r="D59"/>
  <c r="R22"/>
  <c r="M41"/>
  <c r="R66"/>
  <c r="N99"/>
  <c r="R3"/>
  <c r="R67"/>
  <c r="M64"/>
  <c r="M14"/>
  <c r="R29"/>
  <c r="R7"/>
  <c r="J99"/>
  <c r="M84"/>
  <c r="R23"/>
  <c r="M42"/>
  <c r="E93"/>
  <c r="D93"/>
  <c r="C93"/>
  <c r="F93"/>
  <c r="G99"/>
  <c r="R24"/>
  <c r="R31"/>
  <c r="R8"/>
  <c r="M98"/>
  <c r="D10"/>
  <c r="F10"/>
  <c r="C10"/>
  <c r="E10"/>
  <c r="M17"/>
  <c r="M22"/>
  <c r="R12"/>
  <c r="M55"/>
  <c r="C48"/>
  <c r="E48"/>
  <c r="D48"/>
  <c r="F48"/>
  <c r="M19"/>
  <c r="M81"/>
  <c r="R53"/>
  <c r="M79"/>
  <c r="M20"/>
  <c r="M49"/>
  <c r="M23"/>
  <c r="M93"/>
  <c r="M12"/>
  <c r="R63"/>
  <c r="M27"/>
  <c r="C54"/>
  <c r="D54"/>
  <c r="F54"/>
  <c r="E54"/>
  <c r="M35"/>
  <c r="M58"/>
  <c r="M52"/>
  <c r="D50"/>
  <c r="E50"/>
  <c r="F50"/>
  <c r="C50"/>
  <c r="R39"/>
  <c r="E84"/>
  <c r="F84"/>
  <c r="D84"/>
  <c r="C84"/>
  <c r="M10"/>
  <c r="R5"/>
  <c r="D21"/>
  <c r="F21"/>
  <c r="E21"/>
  <c r="C21"/>
  <c r="E86"/>
  <c r="F86"/>
  <c r="C86"/>
  <c r="D86"/>
  <c r="L99"/>
  <c r="F95"/>
  <c r="C95"/>
  <c r="D95"/>
  <c r="E95"/>
  <c r="R38"/>
  <c r="M95"/>
  <c r="R44"/>
  <c r="M67"/>
  <c r="D68"/>
  <c r="C68"/>
  <c r="E68"/>
  <c r="F68"/>
  <c r="M13"/>
  <c r="M21"/>
  <c r="E4"/>
  <c r="F4"/>
  <c r="C4"/>
  <c r="D4"/>
  <c r="R91"/>
  <c r="R57"/>
  <c r="M31"/>
  <c r="R4"/>
  <c r="C97"/>
  <c r="D97"/>
  <c r="F97"/>
  <c r="E97"/>
  <c r="D79"/>
  <c r="F79"/>
  <c r="C79"/>
  <c r="E79"/>
  <c r="D8"/>
  <c r="F8"/>
  <c r="C8"/>
  <c r="E8"/>
  <c r="M47"/>
  <c r="R35"/>
  <c r="D5"/>
  <c r="F5"/>
  <c r="E5"/>
  <c r="C5"/>
  <c r="F7"/>
  <c r="D7"/>
  <c r="E7"/>
  <c r="C7"/>
  <c r="R20"/>
  <c r="R36"/>
  <c r="F51"/>
  <c r="D51"/>
  <c r="C51"/>
  <c r="E51"/>
  <c r="M78"/>
  <c r="M88"/>
  <c r="F89"/>
  <c r="E89"/>
  <c r="C89"/>
  <c r="D89"/>
  <c r="M9"/>
  <c r="M37"/>
  <c r="R75"/>
  <c r="R30"/>
  <c r="R94"/>
  <c r="M69"/>
  <c r="E74"/>
  <c r="F74"/>
  <c r="D74"/>
  <c r="C74"/>
  <c r="R89"/>
  <c r="C25"/>
  <c r="F25"/>
  <c r="D25"/>
  <c r="E25"/>
  <c r="M60"/>
  <c r="R33"/>
  <c r="R56"/>
  <c r="D9"/>
  <c r="E9"/>
  <c r="C9"/>
  <c r="F9"/>
  <c r="C90"/>
  <c r="E90"/>
  <c r="F90"/>
  <c r="D90"/>
  <c r="E60"/>
  <c r="D60"/>
  <c r="F60"/>
  <c r="C60"/>
  <c r="M76"/>
  <c r="M87"/>
  <c r="M36"/>
  <c r="D16"/>
  <c r="E16"/>
  <c r="F16"/>
  <c r="C16"/>
  <c r="D29"/>
  <c r="E29"/>
  <c r="F29"/>
  <c r="C29"/>
  <c r="R62"/>
  <c r="C13"/>
  <c r="E13"/>
  <c r="F13"/>
  <c r="D13"/>
  <c r="R9"/>
  <c r="C67"/>
  <c r="F67"/>
  <c r="D67"/>
  <c r="E67"/>
  <c r="E61"/>
  <c r="F61"/>
  <c r="C61"/>
  <c r="D61"/>
  <c r="C85"/>
  <c r="E85"/>
  <c r="D85"/>
  <c r="F85"/>
  <c r="R93"/>
  <c r="M90"/>
  <c r="F94"/>
  <c r="D94"/>
  <c r="C94"/>
  <c r="E94"/>
  <c r="E91"/>
  <c r="C91"/>
  <c r="F91"/>
  <c r="D91"/>
  <c r="F73"/>
  <c r="E73"/>
  <c r="D73"/>
  <c r="C73"/>
  <c r="E49"/>
  <c r="D49"/>
  <c r="F49"/>
  <c r="C49"/>
  <c r="R17"/>
  <c r="M4"/>
  <c r="R6"/>
  <c r="M11"/>
  <c r="R74"/>
  <c r="F27"/>
  <c r="D27"/>
  <c r="C27"/>
  <c r="E27"/>
  <c r="M5"/>
  <c r="C42"/>
  <c r="E42"/>
  <c r="D42"/>
  <c r="F42"/>
  <c r="D37"/>
  <c r="C37"/>
  <c r="E37"/>
  <c r="F37"/>
  <c r="R49"/>
  <c r="R19"/>
  <c r="D43"/>
  <c r="E43"/>
  <c r="C43"/>
  <c r="F43"/>
  <c r="D17"/>
  <c r="F17"/>
  <c r="E17"/>
  <c r="C17"/>
  <c r="R84"/>
  <c r="M8"/>
  <c r="R41"/>
  <c r="R60"/>
  <c r="M54"/>
  <c r="R37"/>
  <c r="C71"/>
  <c r="F71"/>
  <c r="D71"/>
  <c r="E71"/>
  <c r="M77"/>
  <c r="M38"/>
  <c r="D58"/>
  <c r="F58"/>
  <c r="C58"/>
  <c r="E58"/>
  <c r="E14"/>
  <c r="C14"/>
  <c r="F14"/>
  <c r="D14"/>
  <c r="M96"/>
  <c r="D26"/>
  <c r="F26"/>
  <c r="C26"/>
  <c r="E26"/>
  <c r="R27"/>
  <c r="M66"/>
  <c r="D47"/>
  <c r="E47"/>
  <c r="F47"/>
  <c r="C47"/>
  <c r="R64"/>
  <c r="F3"/>
  <c r="D3"/>
  <c r="E3"/>
  <c r="B99"/>
  <c r="C3"/>
  <c r="M16"/>
  <c r="C31"/>
  <c r="E31"/>
  <c r="F31"/>
  <c r="D31"/>
  <c r="E45"/>
  <c r="D45"/>
  <c r="C45"/>
  <c r="F45"/>
  <c r="M26"/>
  <c r="D32"/>
  <c r="C32"/>
  <c r="E32"/>
  <c r="F32"/>
  <c r="R78"/>
  <c r="M75"/>
  <c r="F63"/>
  <c r="E63"/>
  <c r="C63"/>
  <c r="D63"/>
  <c r="R77"/>
  <c r="R45"/>
  <c r="C28"/>
  <c r="F28"/>
  <c r="E28"/>
  <c r="D28"/>
  <c r="M50"/>
  <c r="R54"/>
  <c r="R55"/>
  <c r="D69"/>
  <c r="C69"/>
  <c r="E69"/>
  <c r="F69"/>
  <c r="R52"/>
  <c r="C76"/>
  <c r="F76"/>
  <c r="E76"/>
  <c r="D76"/>
  <c r="R81"/>
  <c r="M59"/>
  <c r="E82"/>
  <c r="C82"/>
  <c r="F82"/>
  <c r="D82"/>
  <c r="M34"/>
  <c r="C88"/>
  <c r="E88"/>
  <c r="F88"/>
  <c r="D88"/>
  <c r="M46"/>
  <c r="E72"/>
  <c r="F72"/>
  <c r="C72"/>
  <c r="D72"/>
  <c r="R71"/>
  <c r="R73"/>
  <c r="M6"/>
  <c r="D20"/>
  <c r="C20"/>
  <c r="F20"/>
  <c r="E20"/>
  <c r="D18"/>
  <c r="E18"/>
  <c r="F18"/>
  <c r="C18"/>
  <c r="M97"/>
  <c r="C35"/>
  <c r="F35"/>
  <c r="D35"/>
  <c r="E35"/>
  <c r="M24"/>
  <c r="R65"/>
  <c r="F78"/>
  <c r="D78"/>
  <c r="E78"/>
  <c r="C78"/>
  <c r="M70"/>
  <c r="R16"/>
  <c r="R80"/>
  <c r="D81"/>
  <c r="E81"/>
  <c r="C81"/>
  <c r="F81"/>
  <c r="M15"/>
  <c r="R13"/>
  <c r="F65"/>
  <c r="C65"/>
  <c r="E65"/>
  <c r="D65"/>
  <c r="R50"/>
  <c r="R70"/>
  <c r="R40"/>
  <c r="M33"/>
  <c r="R28"/>
  <c r="M65"/>
  <c r="P99"/>
  <c r="E6"/>
  <c r="D6"/>
  <c r="F6"/>
  <c r="C6"/>
  <c r="E11"/>
  <c r="C11"/>
  <c r="F11"/>
  <c r="D11"/>
  <c r="D77"/>
  <c r="E77"/>
  <c r="C77"/>
  <c r="F77"/>
  <c r="R85"/>
  <c r="R82"/>
  <c r="C39"/>
  <c r="F39"/>
  <c r="D39"/>
  <c r="E39"/>
  <c r="F34"/>
  <c r="C34"/>
  <c r="D34"/>
  <c r="E34"/>
  <c r="C30"/>
  <c r="E30"/>
  <c r="F30"/>
  <c r="D30"/>
  <c r="F87"/>
  <c r="C87"/>
  <c r="D87"/>
  <c r="E87"/>
  <c r="R79"/>
  <c r="M28"/>
  <c r="R10"/>
  <c r="R58"/>
  <c r="R76"/>
  <c r="E96"/>
  <c r="F96"/>
  <c r="D96"/>
  <c r="C96"/>
  <c r="C23"/>
  <c r="D23"/>
  <c r="E23"/>
  <c r="F23"/>
  <c r="M74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M99" i="78" l="1"/>
  <c r="E99"/>
  <c r="C99"/>
  <c r="F99"/>
  <c r="R99"/>
  <c r="D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J38" s="1"/>
  <c r="F38" i="40" s="1"/>
  <c r="DH41" i="54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AY79" i="54"/>
  <c r="DG79" s="1"/>
  <c r="C79" i="40" s="1"/>
  <c r="DI79" i="54"/>
  <c r="E79" i="40" s="1"/>
  <c r="AY81" i="54"/>
  <c r="AY83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9"/>
  <c r="CW16"/>
  <c r="CP44"/>
  <c r="CI22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<sst xmlns="http://schemas.openxmlformats.org/spreadsheetml/2006/main" count="8985" uniqueCount="562">
  <si>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</si>
  <si>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</si>
  <si>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</si>
  <si>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</si>
  <si>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</si>
  <si>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</si>
  <si>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</si>
  <si>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</si>
  <si>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</si>
  <si>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</si>
  <si>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</si>
  <si>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</si>
  <si>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</si>
  <si>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</si>
  <si>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</si>
  <si>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</si>
  <si>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</si>
  <si>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</si>
  <si>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</si>
  <si>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</si>
  <si>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</si>
  <si>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</si>
  <si>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</si>
  <si>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</si>
  <si>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</si>
  <si>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</si>
  <si>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</si>
  <si>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</si>
  <si>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</si>
  <si>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</si>
  <si>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</si>
  <si>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</si>
  <si>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</si>
  <si>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</si>
  <si>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</si>
  <si>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</si>
  <si>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</si>
  <si>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</si>
  <si>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</si>
  <si>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</si>
  <si>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</si>
  <si>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</si>
  <si>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</si>
  <si>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</si>
  <si>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</si>
  <si>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</si>
  <si>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</si>
  <si>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</si>
  <si>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</si>
  <si>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</si>
  <si>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</si>
  <si>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</si>
  <si>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</si>
  <si>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</si>
  <si>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</si>
  <si>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</si>
  <si>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</si>
  <si>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</si>
  <si>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</si>
  <si>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</si>
  <si>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</si>
  <si>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</si>
  <si>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</si>
  <si>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</si>
  <si>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</si>
  <si>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</si>
  <si>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</si>
  <si>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</si>
  <si>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</si>
  <si>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</si>
  <si>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</si>
  <si>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</si>
  <si>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</si>
  <si>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</si>
  <si>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</si>
  <si>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</si>
  <si>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</si>
  <si>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</si>
  <si>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</si>
  <si>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</si>
  <si>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</si>
  <si>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</si>
  <si>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</si>
  <si>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</si>
  <si>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</si>
  <si>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</si>
  <si>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</si>
  <si>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</si>
  <si>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</si>
  <si>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</si>
  <si>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</si>
  <si>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</si>
  <si>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</si>
  <si>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</si>
  <si>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</si>
  <si>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</si>
  <si>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</si>
  <si>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</si>
  <si>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</si>
  <si>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</si>
  <si>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</si>
  <si>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</si>
  <si>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</si>
  <si>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</si>
  <si>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</si>
  <si>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</si>
  <si>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</si>
  <si>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</si>
  <si>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</si>
  <si>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</si>
  <si>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</si>
  <si>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</si>
  <si>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</si>
  <si>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</si>
  <si>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</si>
  <si>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</si>
  <si>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</si>
  <si>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</si>
  <si>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</si>
  <si>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</si>
  <si>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</si>
  <si>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</si>
  <si>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</si>
  <si>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</si>
  <si>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</si>
  <si>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</si>
  <si>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</si>
  <si>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</si>
  <si>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</si>
  <si>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</si>
  <si>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</si>
  <si>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</si>
  <si>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</si>
  <si>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</si>
  <si>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</si>
  <si>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</si>
  <si>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</si>
  <si>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</si>
  <si>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</si>
  <si>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</si>
  <si>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</si>
  <si>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</si>
  <si>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</si>
  <si>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</si>
  <si>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</si>
  <si>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</si>
  <si>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</si>
  <si>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</si>
  <si>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</si>
  <si>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</si>
  <si>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</si>
  <si>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</si>
  <si>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</si>
  <si>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</si>
  <si>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</si>
  <si>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</si>
  <si>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</si>
  <si>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</si>
  <si>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</si>
  <si>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</si>
  <si>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</si>
  <si>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</si>
  <si>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</si>
  <si>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</si>
  <si>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</si>
  <si>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</si>
  <si>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</si>
  <si>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</si>
  <si>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</si>
  <si>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</si>
  <si>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</si>
  <si>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</si>
  <si>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</si>
  <si>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</si>
  <si>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</si>
  <si>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</si>
  <si>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</si>
  <si>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</si>
  <si>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</si>
  <si>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</si>
  <si>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</si>
  <si>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</si>
  <si>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</si>
  <si>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</si>
  <si>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</si>
  <si>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</si>
  <si>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</si>
  <si>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</si>
  <si>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</si>
  <si>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</si>
  <si>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</si>
  <si>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</si>
  <si>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</si>
  <si>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</si>
  <si>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</si>
  <si>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</si>
  <si>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</si>
  <si>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</si>
  <si>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</si>
  <si>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</si>
  <si>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</si>
  <si>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</si>
  <si>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</si>
  <si>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</si>
  <si>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</si>
  <si>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</si>
  <si>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</si>
  <si>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</si>
  <si>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</si>
  <si>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</si>
  <si>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</si>
  <si>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</si>
  <si>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</si>
  <si>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</si>
  <si>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</si>
  <si>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</si>
  <si>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</si>
  <si>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</si>
  <si>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</si>
  <si>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</si>
  <si>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</si>
  <si>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</si>
  <si>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</si>
  <si>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</si>
  <si>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</si>
  <si>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</si>
  <si>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</si>
  <si>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</si>
  <si>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</si>
  <si>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</si>
  <si>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</si>
  <si>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</si>
  <si>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</si>
  <si>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</si>
  <si>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</si>
  <si>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</si>
  <si>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</si>
  <si>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</si>
  <si>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</si>
  <si>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</si>
  <si>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</si>
  <si>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</si>
  <si>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</si>
  <si>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</si>
  <si>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</si>
  <si>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</si>
  <si>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</si>
  <si>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</si>
  <si>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</si>
  <si>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</si>
  <si>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</si>
  <si>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</si>
  <si>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</si>
  <si>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</si>
  <si>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</si>
  <si>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</si>
  <si>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</si>
  <si>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</si>
  <si>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</si>
  <si>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</si>
  <si>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</si>
  <si>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</si>
  <si>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</si>
  <si>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</si>
  <si>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</si>
  <si>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</si>
  <si>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</si>
  <si>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</si>
  <si>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</si>
  <si>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</si>
  <si>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</si>
  <si>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</si>
  <si>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</si>
  <si>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</si>
  <si>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</si>
  <si>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</si>
  <si>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</si>
  <si>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</si>
  <si>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</si>
  <si>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</si>
  <si>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</si>
  <si>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</si>
  <si>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</si>
  <si>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</si>
  <si>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</si>
  <si>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</si>
  <si>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</si>
  <si>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</si>
  <si>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</si>
  <si>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</si>
  <si>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</si>
  <si>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</si>
  <si>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</si>
  <si>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</si>
  <si>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</si>
  <si>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</si>
  <si>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</si>
  <si>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</si>
  <si>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</si>
  <si>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</si>
  <si>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</si>
  <si>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</si>
  <si>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</si>
  <si>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</si>
  <si>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</si>
  <si>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</si>
  <si>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</si>
  <si>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</si>
  <si>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</si>
  <si>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</si>
  <si>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</si>
  <si>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</si>
  <si>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</si>
  <si>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</si>
  <si>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</si>
  <si>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</si>
  <si>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</si>
  <si>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</si>
  <si>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</si>
  <si>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</si>
  <si>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</si>
  <si>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</si>
  <si>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</si>
  <si>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</si>
  <si>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</si>
  <si>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</si>
  <si>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</si>
  <si>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</si>
  <si>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</si>
  <si>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</si>
  <si>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</si>
  <si>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</si>
  <si>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</si>
  <si>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</si>
  <si>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</si>
  <si>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</si>
  <si>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</si>
  <si>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</si>
  <si>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</si>
  <si>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</si>
  <si>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</si>
  <si>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</si>
  <si>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</si>
  <si>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</si>
  <si>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</si>
  <si>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</si>
  <si>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</si>
  <si>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</si>
  <si>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</si>
  <si>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</si>
  <si>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</si>
  <si>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</si>
  <si>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</si>
  <si>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</si>
  <si>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</si>
  <si>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</si>
  <si>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</si>
  <si>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</si>
  <si>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</si>
  <si>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</si>
  <si>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</si>
  <si>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</si>
  <si>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</si>
  <si>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</si>
  <si>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</si>
  <si>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</si>
  <si>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</si>
  <si>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</si>
  <si>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</si>
  <si>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</si>
  <si>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</si>
  <si>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</si>
  <si>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</si>
  <si>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</si>
  <si>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</si>
  <si>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</si>
  <si>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</si>
  <si>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</si>
  <si>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</si>
  <si>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</si>
  <si>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</si>
  <si>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</si>
  <si>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</si>
  <si>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</si>
  <si>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</si>
  <si>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</si>
  <si>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</si>
  <si>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</si>
  <si>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</si>
  <si>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</si>
  <si>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</si>
  <si>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</si>
  <si>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</si>
  <si>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</si>
  <si>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</si>
  <si>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</si>
  <si>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</si>
  <si>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</si>
  <si>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</si>
  <si>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</si>
  <si>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</si>
  <si>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</si>
  <si>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</si>
  <si>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</si>
  <si>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</si>
  <si>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</si>
  <si>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</si>
  <si>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</si>
  <si>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</si>
  <si>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</si>
  <si>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</si>
  <si>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</si>
  <si>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</si>
  <si>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</si>
  <si>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</si>
  <si>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</si>
  <si>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</si>
  <si>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</si>
  <si>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</si>
  <si>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</si>
  <si>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</si>
  <si>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</si>
  <si>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</si>
  <si>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</si>
  <si>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</si>
  <si>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</si>
  <si>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</si>
  <si>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</si>
  <si>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</si>
  <si>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</si>
  <si>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</si>
  <si>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</si>
  <si>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</si>
  <si>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</si>
  <si>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</si>
  <si>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</si>
  <si>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</si>
  <si>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</si>
  <si>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</si>
  <si>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</si>
  <si>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</si>
  <si>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</si>
  <si>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</si>
  <si>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</si>
  <si>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</si>
  <si>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</si>
  <si>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</si>
  <si>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</si>
  <si>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</si>
  <si>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</si>
  <si>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</si>
  <si>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</si>
  <si>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</si>
  <si>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</si>
  <si>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</si>
  <si>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</si>
  <si>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</si>
  <si>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</si>
  <si>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</si>
  <si>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</si>
  <si>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</si>
  <si>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</si>
  <si>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</si>
  <si>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</si>
  <si>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</si>
  <si>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</si>
  <si>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</si>
  <si>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</si>
  <si>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</si>
  <si>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</si>
  <si>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</si>
  <si>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</si>
  <si>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</si>
  <si>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</si>
  <si>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</si>
  <si>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</si>
  <si>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</si>
  <si>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</si>
  <si>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</si>
  <si>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</si>
  <si>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</si>
  <si>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</si>
  <si>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</si>
  <si>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</si>
  <si>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</si>
  <si>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</si>
  <si>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</si>
  <si>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</si>
  <si>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</si>
  <si>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</si>
  <si>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</si>
  <si>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</si>
  <si>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</si>
  <si>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</si>
  <si>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</si>
  <si>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</si>
  <si>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</si>
  <si>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</si>
  <si>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</si>
  <si>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</si>
  <si>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</si>
  <si>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</si>
  <si>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</si>
  <si>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</si>
  <si>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</si>
  <si>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</si>
  <si>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</si>
  <si>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</si>
  <si>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</si>
  <si>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</si>
  <si>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</si>
  <si>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</si>
  <si>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</si>
  <si>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</si>
  <si>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</si>
  <si>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</si>
  <si>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</si>
  <si>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</si>
  <si>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</si>
  <si>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</si>
  <si>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</si>
  <si>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</si>
  <si>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</si>
  <si>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</si>
  <si>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</si>
  <si>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</si>
  <si>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</si>
  <si>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</si>
  <si>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52IS2023/12/16</t>
  </si>
  <si>
    <t>RSRPL_BKN</t>
  </si>
  <si>
    <t>NR/2023/18164/C</t>
  </si>
  <si>
    <t>SOLAPUR_SOLAR</t>
  </si>
  <si>
    <t>NR/2023/18162/C</t>
  </si>
  <si>
    <t>AEML</t>
  </si>
  <si>
    <t>WR/2023/19446/A</t>
  </si>
  <si>
    <t>Arunachal_Ben</t>
  </si>
  <si>
    <t>NER/2023/1742/C</t>
  </si>
  <si>
    <t>GOA_Beneficiary</t>
  </si>
  <si>
    <t>WR/2023/20256/A/1858</t>
  </si>
  <si>
    <t>WR/2023/20577/A/1854</t>
  </si>
  <si>
    <t>NR/2023/18165/C</t>
  </si>
  <si>
    <t>BSHP</t>
  </si>
  <si>
    <t>NR/2023/18105/A/1747</t>
  </si>
  <si>
    <t>SNJSUGARLTDAP</t>
  </si>
  <si>
    <t>NR/2023/18062/A/1753</t>
  </si>
  <si>
    <t>CHANJUII</t>
  </si>
  <si>
    <t>NR/2023/18163/C</t>
  </si>
  <si>
    <t>HP</t>
  </si>
  <si>
    <t>NR/2023/17525/A</t>
  </si>
  <si>
    <t>ITCWIND</t>
  </si>
  <si>
    <t>NR/2023/18074/A/1761</t>
  </si>
  <si>
    <t>RUVNL</t>
  </si>
  <si>
    <t>NR/2023/17270/A</t>
  </si>
  <si>
    <t>KSEB</t>
  </si>
  <si>
    <t>SR/01122023/31122023/BYPL_KSEB_DEC23</t>
  </si>
  <si>
    <t>SBSRPC11PL_BKN</t>
  </si>
  <si>
    <t>NR/01102023/02012046/L_NR_2021_17</t>
  </si>
  <si>
    <t>NR/16122023/22122023/HP-16</t>
  </si>
  <si>
    <t>NR/16122023/22122023/HP-20</t>
  </si>
  <si>
    <t>UTTARAKHAND</t>
  </si>
  <si>
    <t>NR/01122023/31122023/5412UPCL/CE(Comm)/SE/Banking dt. 17.11.2023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</si>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</sst>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281.61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306.22000000000003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306.22000000000003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306.22000000000003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286.61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286.61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286.61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286.61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306.22000000000003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306.22000000000003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286.61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0">
        <v>45279.611111111109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7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7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7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7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7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7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7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7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7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7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7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7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7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7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7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7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7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7">
        <v>25.6</v>
      </c>
      <c r="C22" s="197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7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7">
        <v>25.6</v>
      </c>
      <c r="C23" s="197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7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7">
        <v>25.6</v>
      </c>
      <c r="C24" s="197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7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7">
        <v>25.6</v>
      </c>
      <c r="C25" s="197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7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7">
        <v>25.6</v>
      </c>
      <c r="C26" s="197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7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7">
        <v>25.6</v>
      </c>
      <c r="C27" s="197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57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7">
        <v>25.6</v>
      </c>
      <c r="C28" s="197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57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7">
        <v>25.6</v>
      </c>
      <c r="C29" s="197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57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197">
        <v>25.6</v>
      </c>
      <c r="C30" s="197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57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197">
        <v>25.6</v>
      </c>
      <c r="C31" s="197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57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197">
        <v>25.6</v>
      </c>
      <c r="C32" s="197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57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197">
        <v>25.6</v>
      </c>
      <c r="C33" s="197">
        <v>25.6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10.68032</v>
      </c>
      <c r="J33" s="21">
        <f t="shared" si="6"/>
        <v>5.9724799999999991</v>
      </c>
      <c r="K33" s="21">
        <f t="shared" si="7"/>
        <v>7.7030400000000006</v>
      </c>
      <c r="L33" s="21">
        <f t="shared" si="8"/>
        <v>1.2441600000000002</v>
      </c>
      <c r="M33" s="157">
        <f t="shared" si="9"/>
        <v>25.6</v>
      </c>
      <c r="N33" s="22"/>
      <c r="P33" s="37">
        <f t="shared" si="1"/>
        <v>10.68032</v>
      </c>
      <c r="Q33" s="37">
        <f t="shared" si="2"/>
        <v>5.9724799999999991</v>
      </c>
      <c r="R33" s="37">
        <f t="shared" si="3"/>
        <v>7.7030400000000006</v>
      </c>
      <c r="S33" s="37">
        <f t="shared" si="4"/>
        <v>1.2441600000000002</v>
      </c>
      <c r="T33" s="37">
        <f t="shared" si="10"/>
        <v>25.6</v>
      </c>
    </row>
    <row r="34" spans="1:20">
      <c r="A34" s="8" t="s">
        <v>76</v>
      </c>
      <c r="B34" s="197">
        <v>25.6</v>
      </c>
      <c r="C34" s="197">
        <v>25.6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10.68032</v>
      </c>
      <c r="J34" s="21">
        <f t="shared" si="6"/>
        <v>5.9724799999999991</v>
      </c>
      <c r="K34" s="21">
        <f t="shared" si="7"/>
        <v>7.7030400000000006</v>
      </c>
      <c r="L34" s="21">
        <f t="shared" si="8"/>
        <v>1.2441600000000002</v>
      </c>
      <c r="M34" s="157">
        <f t="shared" si="9"/>
        <v>25.6</v>
      </c>
      <c r="N34" s="22"/>
      <c r="P34" s="37">
        <f t="shared" si="1"/>
        <v>10.68032</v>
      </c>
      <c r="Q34" s="37">
        <f t="shared" si="2"/>
        <v>5.9724799999999991</v>
      </c>
      <c r="R34" s="37">
        <f t="shared" si="3"/>
        <v>7.7030400000000006</v>
      </c>
      <c r="S34" s="37">
        <f t="shared" si="4"/>
        <v>1.2441600000000002</v>
      </c>
      <c r="T34" s="37">
        <f t="shared" si="10"/>
        <v>25.6</v>
      </c>
    </row>
    <row r="35" spans="1:20">
      <c r="A35" s="8" t="s">
        <v>77</v>
      </c>
      <c r="B35" s="197">
        <v>25.6</v>
      </c>
      <c r="C35" s="197">
        <v>25.6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10.68032</v>
      </c>
      <c r="J35" s="21">
        <f t="shared" si="6"/>
        <v>5.9724799999999991</v>
      </c>
      <c r="K35" s="21">
        <f t="shared" si="7"/>
        <v>7.7030400000000006</v>
      </c>
      <c r="L35" s="21">
        <f t="shared" si="8"/>
        <v>1.2441600000000002</v>
      </c>
      <c r="M35" s="157">
        <f t="shared" si="9"/>
        <v>25.6</v>
      </c>
      <c r="N35" s="22"/>
      <c r="P35" s="37">
        <f t="shared" ref="P35:P66" si="12">I35</f>
        <v>10.68032</v>
      </c>
      <c r="Q35" s="37">
        <f t="shared" ref="Q35:Q66" si="13">J35</f>
        <v>5.9724799999999991</v>
      </c>
      <c r="R35" s="37">
        <f t="shared" ref="R35:R66" si="14">K35</f>
        <v>7.7030400000000006</v>
      </c>
      <c r="S35" s="37">
        <f t="shared" ref="S35:S66" si="15">L35</f>
        <v>1.2441600000000002</v>
      </c>
      <c r="T35" s="37">
        <f t="shared" si="10"/>
        <v>25.6</v>
      </c>
    </row>
    <row r="36" spans="1:20">
      <c r="A36" s="8" t="s">
        <v>78</v>
      </c>
      <c r="B36" s="197">
        <v>25.6</v>
      </c>
      <c r="C36" s="197">
        <v>25.6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10.68032</v>
      </c>
      <c r="J36" s="21">
        <f t="shared" si="6"/>
        <v>5.9724799999999991</v>
      </c>
      <c r="K36" s="21">
        <f t="shared" si="7"/>
        <v>7.7030400000000006</v>
      </c>
      <c r="L36" s="21">
        <f t="shared" si="8"/>
        <v>1.2441600000000002</v>
      </c>
      <c r="M36" s="157">
        <f t="shared" si="9"/>
        <v>25.6</v>
      </c>
      <c r="N36" s="22"/>
      <c r="P36" s="37">
        <f t="shared" si="12"/>
        <v>10.68032</v>
      </c>
      <c r="Q36" s="37">
        <f t="shared" si="13"/>
        <v>5.9724799999999991</v>
      </c>
      <c r="R36" s="37">
        <f t="shared" si="14"/>
        <v>7.7030400000000006</v>
      </c>
      <c r="S36" s="37">
        <f t="shared" si="15"/>
        <v>1.2441600000000002</v>
      </c>
      <c r="T36" s="37">
        <f t="shared" si="10"/>
        <v>25.6</v>
      </c>
    </row>
    <row r="37" spans="1:20">
      <c r="A37" s="8" t="s">
        <v>79</v>
      </c>
      <c r="B37" s="197">
        <v>25.6</v>
      </c>
      <c r="C37" s="197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57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97">
        <v>25.6</v>
      </c>
      <c r="C38" s="197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7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7">
        <v>25.6</v>
      </c>
      <c r="C39" s="197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57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197">
        <v>25.6</v>
      </c>
      <c r="C40" s="197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57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197">
        <v>25.6</v>
      </c>
      <c r="C41" s="197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57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197">
        <v>25.6</v>
      </c>
      <c r="C42" s="197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57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197">
        <v>25.6</v>
      </c>
      <c r="C43" s="197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57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197">
        <v>25.6</v>
      </c>
      <c r="C44" s="197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57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197">
        <v>26.2</v>
      </c>
      <c r="C45" s="197">
        <v>26.2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10.930639999999999</v>
      </c>
      <c r="J45" s="21">
        <f t="shared" si="6"/>
        <v>6.1124599999999996</v>
      </c>
      <c r="K45" s="21">
        <f t="shared" si="7"/>
        <v>7.8835799999999994</v>
      </c>
      <c r="L45" s="21">
        <f t="shared" si="8"/>
        <v>1.27332</v>
      </c>
      <c r="M45" s="157">
        <f t="shared" si="9"/>
        <v>26.199999999999996</v>
      </c>
      <c r="N45" s="22"/>
      <c r="P45" s="37">
        <f t="shared" si="12"/>
        <v>10.930639999999999</v>
      </c>
      <c r="Q45" s="37">
        <f t="shared" si="13"/>
        <v>6.1124599999999996</v>
      </c>
      <c r="R45" s="37">
        <f t="shared" si="14"/>
        <v>7.8835799999999994</v>
      </c>
      <c r="S45" s="37">
        <f t="shared" si="15"/>
        <v>1.27332</v>
      </c>
      <c r="T45" s="37">
        <f t="shared" si="10"/>
        <v>26.199999999999996</v>
      </c>
    </row>
    <row r="46" spans="1:20">
      <c r="A46" s="8" t="s">
        <v>88</v>
      </c>
      <c r="B46" s="197">
        <v>26.2</v>
      </c>
      <c r="C46" s="197">
        <v>26.2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10.930639999999999</v>
      </c>
      <c r="J46" s="21">
        <f t="shared" si="6"/>
        <v>6.1124599999999996</v>
      </c>
      <c r="K46" s="21">
        <f t="shared" si="7"/>
        <v>7.8835799999999994</v>
      </c>
      <c r="L46" s="21">
        <f t="shared" si="8"/>
        <v>1.27332</v>
      </c>
      <c r="M46" s="157">
        <f t="shared" si="9"/>
        <v>26.199999999999996</v>
      </c>
      <c r="N46" s="22"/>
      <c r="P46" s="37">
        <f t="shared" si="12"/>
        <v>10.930639999999999</v>
      </c>
      <c r="Q46" s="37">
        <f t="shared" si="13"/>
        <v>6.1124599999999996</v>
      </c>
      <c r="R46" s="37">
        <f t="shared" si="14"/>
        <v>7.8835799999999994</v>
      </c>
      <c r="S46" s="37">
        <f t="shared" si="15"/>
        <v>1.27332</v>
      </c>
      <c r="T46" s="37">
        <f t="shared" si="10"/>
        <v>26.199999999999996</v>
      </c>
    </row>
    <row r="47" spans="1:20">
      <c r="A47" s="8" t="s">
        <v>89</v>
      </c>
      <c r="B47" s="197">
        <v>26.2</v>
      </c>
      <c r="C47" s="197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197">
        <v>26.2</v>
      </c>
      <c r="C48" s="197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197">
        <v>26.2</v>
      </c>
      <c r="C49" s="197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197">
        <v>26.2</v>
      </c>
      <c r="C50" s="197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197">
        <v>26.2</v>
      </c>
      <c r="C51" s="197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197">
        <v>26.2</v>
      </c>
      <c r="C52" s="197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197">
        <v>26.2</v>
      </c>
      <c r="C53" s="197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197">
        <v>26.2</v>
      </c>
      <c r="C54" s="197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197">
        <v>26.2</v>
      </c>
      <c r="C55" s="197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197">
        <v>26.2</v>
      </c>
      <c r="C56" s="197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197">
        <v>26.2</v>
      </c>
      <c r="C57" s="197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197">
        <v>26.2</v>
      </c>
      <c r="C58" s="197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197">
        <v>26.2</v>
      </c>
      <c r="C59" s="197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197">
        <v>26.2</v>
      </c>
      <c r="C60" s="197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197">
        <v>26.2</v>
      </c>
      <c r="C61" s="197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197">
        <v>26.2</v>
      </c>
      <c r="C62" s="197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197">
        <v>26.2</v>
      </c>
      <c r="C63" s="197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197">
        <v>26.2</v>
      </c>
      <c r="C64" s="197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197">
        <v>26.2</v>
      </c>
      <c r="C65" s="197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197">
        <v>26.2</v>
      </c>
      <c r="C66" s="197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197">
        <v>26.2</v>
      </c>
      <c r="C67" s="197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197">
        <v>26.2</v>
      </c>
      <c r="C68" s="197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197">
        <v>26.2</v>
      </c>
      <c r="C69" s="197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197">
        <v>26.2</v>
      </c>
      <c r="C70" s="197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197">
        <v>26.2</v>
      </c>
      <c r="C71" s="197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197">
        <v>26.2</v>
      </c>
      <c r="C72" s="197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197">
        <v>26.2</v>
      </c>
      <c r="C73" s="197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197">
        <v>26.2</v>
      </c>
      <c r="C74" s="197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197">
        <v>26.2</v>
      </c>
      <c r="C75" s="197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197">
        <v>26.2</v>
      </c>
      <c r="C76" s="197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197">
        <v>26.2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0.61882500000000051</v>
      </c>
      <c r="C99" s="20">
        <f t="shared" si="27"/>
        <v>0.61865000000000048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0.2581007800000002</v>
      </c>
      <c r="J99" s="158">
        <f t="shared" ref="J99:L99" si="28">SUM(J3:J98)/4000</f>
        <v>0.14433104499999996</v>
      </c>
      <c r="K99" s="158">
        <f t="shared" si="28"/>
        <v>0.18615178500000007</v>
      </c>
      <c r="L99" s="158">
        <f t="shared" si="28"/>
        <v>3.0066389999999995E-2</v>
      </c>
      <c r="M99" s="159">
        <f>SUM(M3:M98)/4000</f>
        <v>0.61865000000000048</v>
      </c>
      <c r="N99" s="23"/>
      <c r="P99" s="37">
        <f>SUM(P3:P98)/4000</f>
        <v>0.2581007800000002</v>
      </c>
      <c r="Q99" s="37">
        <f t="shared" ref="Q99:S99" si="29">SUM(Q3:Q98)/4000</f>
        <v>0.14433104499999996</v>
      </c>
      <c r="R99" s="37">
        <f t="shared" si="29"/>
        <v>0.18615178500000007</v>
      </c>
      <c r="S99" s="37">
        <f t="shared" si="29"/>
        <v>3.0066389999999995E-2</v>
      </c>
      <c r="T99" s="37">
        <f t="shared" si="26"/>
        <v>0.61865000000000026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4.5</v>
      </c>
      <c r="N3" s="71">
        <v>0</v>
      </c>
      <c r="O3" s="53">
        <v>-94.69</v>
      </c>
      <c r="P3" s="53">
        <v>-28</v>
      </c>
      <c r="Q3" s="53">
        <v>0</v>
      </c>
      <c r="R3" s="53">
        <v>0</v>
      </c>
      <c r="S3" s="72">
        <v>0</v>
      </c>
      <c r="U3" s="73">
        <v>-122.69</v>
      </c>
      <c r="V3" s="74">
        <v>4.5</v>
      </c>
      <c r="W3">
        <v>0</v>
      </c>
      <c r="X3">
        <v>-94.69</v>
      </c>
      <c r="Y3">
        <v>0</v>
      </c>
      <c r="Z3">
        <v>4.5</v>
      </c>
      <c r="AA3">
        <v>-28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3.73</v>
      </c>
      <c r="N4" s="73">
        <v>0</v>
      </c>
      <c r="O4" s="46">
        <v>-112.4</v>
      </c>
      <c r="P4" s="46">
        <v>-42</v>
      </c>
      <c r="Q4" s="46">
        <v>0</v>
      </c>
      <c r="R4" s="46">
        <v>0</v>
      </c>
      <c r="S4" s="74">
        <v>0</v>
      </c>
      <c r="U4" s="73">
        <v>-154.4</v>
      </c>
      <c r="V4" s="74">
        <v>3.73</v>
      </c>
      <c r="W4">
        <v>0</v>
      </c>
      <c r="X4">
        <v>-112.4</v>
      </c>
      <c r="Y4">
        <v>0</v>
      </c>
      <c r="Z4">
        <v>3.73</v>
      </c>
      <c r="AA4">
        <v>-42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3.93</v>
      </c>
      <c r="N5" s="73">
        <v>0</v>
      </c>
      <c r="O5" s="46">
        <v>-105</v>
      </c>
      <c r="P5" s="46">
        <v>-46</v>
      </c>
      <c r="Q5" s="46">
        <v>0</v>
      </c>
      <c r="R5" s="46">
        <v>0</v>
      </c>
      <c r="S5" s="74">
        <v>0</v>
      </c>
      <c r="U5" s="73">
        <v>-151</v>
      </c>
      <c r="V5" s="74">
        <v>3.93</v>
      </c>
      <c r="W5">
        <v>0</v>
      </c>
      <c r="X5">
        <v>-105</v>
      </c>
      <c r="Y5">
        <v>0</v>
      </c>
      <c r="Z5">
        <v>3.93</v>
      </c>
      <c r="AA5">
        <v>-46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3.35</v>
      </c>
      <c r="N6" s="73">
        <v>0</v>
      </c>
      <c r="O6" s="46">
        <v>-115</v>
      </c>
      <c r="P6" s="46">
        <v>-52</v>
      </c>
      <c r="Q6" s="46">
        <v>0</v>
      </c>
      <c r="R6" s="46">
        <v>0</v>
      </c>
      <c r="S6" s="74">
        <v>0</v>
      </c>
      <c r="U6" s="73">
        <v>-167</v>
      </c>
      <c r="V6" s="74">
        <v>3.35</v>
      </c>
      <c r="W6">
        <v>0</v>
      </c>
      <c r="X6">
        <v>-115</v>
      </c>
      <c r="Y6">
        <v>0</v>
      </c>
      <c r="Z6">
        <v>3.35</v>
      </c>
      <c r="AA6">
        <v>-52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1.53</v>
      </c>
      <c r="N7" s="73">
        <v>0</v>
      </c>
      <c r="O7" s="46">
        <v>-119</v>
      </c>
      <c r="P7" s="46">
        <v>-67</v>
      </c>
      <c r="Q7" s="46">
        <v>0</v>
      </c>
      <c r="R7" s="46">
        <v>0</v>
      </c>
      <c r="S7" s="74">
        <v>0</v>
      </c>
      <c r="U7" s="73">
        <v>-186</v>
      </c>
      <c r="V7" s="74">
        <v>1.53</v>
      </c>
      <c r="W7">
        <v>0</v>
      </c>
      <c r="X7">
        <v>-119</v>
      </c>
      <c r="Y7">
        <v>0</v>
      </c>
      <c r="Z7">
        <v>1.53</v>
      </c>
      <c r="AA7">
        <v>-67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2.2000000000000002</v>
      </c>
      <c r="N8" s="73">
        <v>0</v>
      </c>
      <c r="O8" s="46">
        <v>-124</v>
      </c>
      <c r="P8" s="46">
        <v>-76</v>
      </c>
      <c r="Q8" s="46">
        <v>0</v>
      </c>
      <c r="R8" s="46">
        <v>0</v>
      </c>
      <c r="S8" s="74">
        <v>0</v>
      </c>
      <c r="U8" s="73">
        <v>-200</v>
      </c>
      <c r="V8" s="74">
        <v>2.2000000000000002</v>
      </c>
      <c r="W8">
        <v>0</v>
      </c>
      <c r="X8">
        <v>-124</v>
      </c>
      <c r="Y8">
        <v>0</v>
      </c>
      <c r="Z8">
        <v>2.2000000000000002</v>
      </c>
      <c r="AA8">
        <v>-76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1.34</v>
      </c>
      <c r="N9" s="73">
        <v>0</v>
      </c>
      <c r="O9" s="46">
        <v>-149</v>
      </c>
      <c r="P9" s="46">
        <v>-79</v>
      </c>
      <c r="Q9" s="46">
        <v>0</v>
      </c>
      <c r="R9" s="46">
        <v>0</v>
      </c>
      <c r="S9" s="74">
        <v>0</v>
      </c>
      <c r="U9" s="73">
        <v>-228</v>
      </c>
      <c r="V9" s="74">
        <v>1.34</v>
      </c>
      <c r="W9">
        <v>0</v>
      </c>
      <c r="X9">
        <v>-149</v>
      </c>
      <c r="Y9">
        <v>0</v>
      </c>
      <c r="Z9">
        <v>1.34</v>
      </c>
      <c r="AA9">
        <v>-79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1.53</v>
      </c>
      <c r="N10" s="73">
        <v>0</v>
      </c>
      <c r="O10" s="46">
        <v>-154</v>
      </c>
      <c r="P10" s="46">
        <v>-91</v>
      </c>
      <c r="Q10" s="46">
        <v>0</v>
      </c>
      <c r="R10" s="46">
        <v>0</v>
      </c>
      <c r="S10" s="74">
        <v>0</v>
      </c>
      <c r="U10" s="73">
        <v>-245</v>
      </c>
      <c r="V10" s="74">
        <v>1.53</v>
      </c>
      <c r="W10">
        <v>0</v>
      </c>
      <c r="X10">
        <v>-154</v>
      </c>
      <c r="Y10">
        <v>0</v>
      </c>
      <c r="Z10">
        <v>1.53</v>
      </c>
      <c r="AA10">
        <v>-91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0.56999999999999995</v>
      </c>
      <c r="N11" s="73">
        <v>0</v>
      </c>
      <c r="O11" s="46">
        <v>-159</v>
      </c>
      <c r="P11" s="46">
        <v>-96</v>
      </c>
      <c r="Q11" s="46">
        <v>0</v>
      </c>
      <c r="R11" s="46">
        <v>0</v>
      </c>
      <c r="S11" s="74">
        <v>0</v>
      </c>
      <c r="U11" s="73">
        <v>-255</v>
      </c>
      <c r="V11" s="74">
        <v>0.56999999999999995</v>
      </c>
      <c r="W11">
        <v>0</v>
      </c>
      <c r="X11">
        <v>-159</v>
      </c>
      <c r="Y11">
        <v>0</v>
      </c>
      <c r="Z11">
        <v>0.56999999999999995</v>
      </c>
      <c r="AA11">
        <v>-96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-164</v>
      </c>
      <c r="P12" s="46">
        <v>-100</v>
      </c>
      <c r="Q12" s="46">
        <v>0</v>
      </c>
      <c r="R12" s="46">
        <v>0</v>
      </c>
      <c r="S12" s="74">
        <v>0</v>
      </c>
      <c r="U12" s="73">
        <v>-264</v>
      </c>
      <c r="V12" s="74">
        <v>0</v>
      </c>
      <c r="W12">
        <v>0</v>
      </c>
      <c r="X12">
        <v>-164</v>
      </c>
      <c r="Y12">
        <v>0</v>
      </c>
      <c r="Z12">
        <v>0</v>
      </c>
      <c r="AA12">
        <v>-100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0.48</v>
      </c>
      <c r="N13" s="73">
        <v>0</v>
      </c>
      <c r="O13" s="46">
        <v>-159</v>
      </c>
      <c r="P13" s="46">
        <v>-106</v>
      </c>
      <c r="Q13" s="46">
        <v>0</v>
      </c>
      <c r="R13" s="46">
        <v>0</v>
      </c>
      <c r="S13" s="74">
        <v>0</v>
      </c>
      <c r="U13" s="73">
        <v>-265</v>
      </c>
      <c r="V13" s="74">
        <v>0.48</v>
      </c>
      <c r="W13">
        <v>0</v>
      </c>
      <c r="X13">
        <v>-159</v>
      </c>
      <c r="Y13">
        <v>0</v>
      </c>
      <c r="Z13">
        <v>0.48</v>
      </c>
      <c r="AA13">
        <v>-106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-164</v>
      </c>
      <c r="P14" s="46">
        <v>-114</v>
      </c>
      <c r="Q14" s="46">
        <v>0</v>
      </c>
      <c r="R14" s="46">
        <v>0</v>
      </c>
      <c r="S14" s="74">
        <v>0</v>
      </c>
      <c r="U14" s="73">
        <v>-278</v>
      </c>
      <c r="V14" s="74">
        <v>0</v>
      </c>
      <c r="W14">
        <v>0</v>
      </c>
      <c r="X14">
        <v>-164</v>
      </c>
      <c r="Y14">
        <v>0</v>
      </c>
      <c r="Z14">
        <v>0</v>
      </c>
      <c r="AA14">
        <v>-114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0.38</v>
      </c>
      <c r="N15" s="73">
        <v>0</v>
      </c>
      <c r="O15" s="46">
        <v>-164</v>
      </c>
      <c r="P15" s="46">
        <v>-122</v>
      </c>
      <c r="Q15" s="46">
        <v>0</v>
      </c>
      <c r="R15" s="46">
        <v>0</v>
      </c>
      <c r="S15" s="74">
        <v>0</v>
      </c>
      <c r="U15" s="73">
        <v>-286</v>
      </c>
      <c r="V15" s="74">
        <v>0.38</v>
      </c>
      <c r="W15">
        <v>0</v>
      </c>
      <c r="X15">
        <v>-164</v>
      </c>
      <c r="Y15">
        <v>0</v>
      </c>
      <c r="Z15">
        <v>0.38</v>
      </c>
      <c r="AA15">
        <v>-122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1.24</v>
      </c>
      <c r="N16" s="73">
        <v>0</v>
      </c>
      <c r="O16" s="46">
        <v>-179</v>
      </c>
      <c r="P16" s="46">
        <v>-125</v>
      </c>
      <c r="Q16" s="46">
        <v>0</v>
      </c>
      <c r="R16" s="46">
        <v>0</v>
      </c>
      <c r="S16" s="74">
        <v>0</v>
      </c>
      <c r="U16" s="73">
        <v>-304</v>
      </c>
      <c r="V16" s="74">
        <v>1.24</v>
      </c>
      <c r="W16">
        <v>0</v>
      </c>
      <c r="X16">
        <v>-179</v>
      </c>
      <c r="Y16">
        <v>0</v>
      </c>
      <c r="Z16">
        <v>1.24</v>
      </c>
      <c r="AA16">
        <v>-125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1.24</v>
      </c>
      <c r="N17" s="73">
        <v>0</v>
      </c>
      <c r="O17" s="46">
        <v>-179</v>
      </c>
      <c r="P17" s="46">
        <v>-127</v>
      </c>
      <c r="Q17" s="46">
        <v>0</v>
      </c>
      <c r="R17" s="46">
        <v>0</v>
      </c>
      <c r="S17" s="74">
        <v>0</v>
      </c>
      <c r="U17" s="73">
        <v>-306</v>
      </c>
      <c r="V17" s="74">
        <v>1.24</v>
      </c>
      <c r="W17">
        <v>0</v>
      </c>
      <c r="X17">
        <v>-179</v>
      </c>
      <c r="Y17">
        <v>0</v>
      </c>
      <c r="Z17">
        <v>1.24</v>
      </c>
      <c r="AA17">
        <v>-127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2.11</v>
      </c>
      <c r="N18" s="73">
        <v>0</v>
      </c>
      <c r="O18" s="46">
        <v>-179</v>
      </c>
      <c r="P18" s="46">
        <v>-127</v>
      </c>
      <c r="Q18" s="46">
        <v>0</v>
      </c>
      <c r="R18" s="46">
        <v>0</v>
      </c>
      <c r="S18" s="74">
        <v>0</v>
      </c>
      <c r="U18" s="73">
        <v>-306</v>
      </c>
      <c r="V18" s="74">
        <v>2.11</v>
      </c>
      <c r="W18">
        <v>0</v>
      </c>
      <c r="X18">
        <v>-179</v>
      </c>
      <c r="Y18">
        <v>0</v>
      </c>
      <c r="Z18">
        <v>2.11</v>
      </c>
      <c r="AA18">
        <v>-127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2.78</v>
      </c>
      <c r="N19" s="73">
        <v>0</v>
      </c>
      <c r="O19" s="46">
        <v>-174</v>
      </c>
      <c r="P19" s="46">
        <v>-122</v>
      </c>
      <c r="Q19" s="46">
        <v>0</v>
      </c>
      <c r="R19" s="46">
        <v>0</v>
      </c>
      <c r="S19" s="74">
        <v>0</v>
      </c>
      <c r="U19" s="73">
        <v>-296</v>
      </c>
      <c r="V19" s="74">
        <v>2.78</v>
      </c>
      <c r="W19">
        <v>0</v>
      </c>
      <c r="X19">
        <v>-174</v>
      </c>
      <c r="Y19">
        <v>0</v>
      </c>
      <c r="Z19">
        <v>2.78</v>
      </c>
      <c r="AA19">
        <v>-122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4.5</v>
      </c>
      <c r="N20" s="73">
        <v>0</v>
      </c>
      <c r="O20" s="46">
        <v>-154</v>
      </c>
      <c r="P20" s="46">
        <v>-115</v>
      </c>
      <c r="Q20" s="46">
        <v>0</v>
      </c>
      <c r="R20" s="46">
        <v>0</v>
      </c>
      <c r="S20" s="74">
        <v>0</v>
      </c>
      <c r="U20" s="73">
        <v>-269</v>
      </c>
      <c r="V20" s="74">
        <v>4.5</v>
      </c>
      <c r="W20">
        <v>0</v>
      </c>
      <c r="X20">
        <v>-154</v>
      </c>
      <c r="Y20">
        <v>0</v>
      </c>
      <c r="Z20">
        <v>4.5</v>
      </c>
      <c r="AA20">
        <v>-115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7.66</v>
      </c>
      <c r="N21" s="73">
        <v>0</v>
      </c>
      <c r="O21" s="46">
        <v>-160</v>
      </c>
      <c r="P21" s="46">
        <v>-106</v>
      </c>
      <c r="Q21" s="46">
        <v>0</v>
      </c>
      <c r="R21" s="46">
        <v>0</v>
      </c>
      <c r="S21" s="74">
        <v>0</v>
      </c>
      <c r="U21" s="73">
        <v>-266</v>
      </c>
      <c r="V21" s="74">
        <v>7.66</v>
      </c>
      <c r="W21">
        <v>0</v>
      </c>
      <c r="X21">
        <v>-160</v>
      </c>
      <c r="Y21">
        <v>0</v>
      </c>
      <c r="Z21">
        <v>7.66</v>
      </c>
      <c r="AA21">
        <v>-106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6.13</v>
      </c>
      <c r="N22" s="73">
        <v>0</v>
      </c>
      <c r="O22" s="46">
        <v>-159.51</v>
      </c>
      <c r="P22" s="46">
        <v>-98</v>
      </c>
      <c r="Q22" s="46">
        <v>0</v>
      </c>
      <c r="R22" s="46">
        <v>0</v>
      </c>
      <c r="S22" s="74">
        <v>0</v>
      </c>
      <c r="U22" s="73">
        <v>-257.51</v>
      </c>
      <c r="V22" s="74">
        <v>6.13</v>
      </c>
      <c r="W22">
        <v>0</v>
      </c>
      <c r="X22">
        <v>-159.51</v>
      </c>
      <c r="Y22">
        <v>0</v>
      </c>
      <c r="Z22">
        <v>6.13</v>
      </c>
      <c r="AA22">
        <v>-98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7.57</v>
      </c>
      <c r="N23" s="73">
        <v>0</v>
      </c>
      <c r="O23" s="46">
        <v>-190</v>
      </c>
      <c r="P23" s="46">
        <v>-87</v>
      </c>
      <c r="Q23" s="46">
        <v>0</v>
      </c>
      <c r="R23" s="46">
        <v>0</v>
      </c>
      <c r="S23" s="74">
        <v>0</v>
      </c>
      <c r="U23" s="73">
        <v>-277</v>
      </c>
      <c r="V23" s="74">
        <v>7.57</v>
      </c>
      <c r="W23">
        <v>0</v>
      </c>
      <c r="X23">
        <v>-190</v>
      </c>
      <c r="Y23">
        <v>0</v>
      </c>
      <c r="Z23">
        <v>7.57</v>
      </c>
      <c r="AA23">
        <v>-87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7.66</v>
      </c>
      <c r="N24" s="73">
        <v>0</v>
      </c>
      <c r="O24" s="46">
        <v>-170</v>
      </c>
      <c r="P24" s="46">
        <v>-68</v>
      </c>
      <c r="Q24" s="46">
        <v>0</v>
      </c>
      <c r="R24" s="46">
        <v>0</v>
      </c>
      <c r="S24" s="74">
        <v>0</v>
      </c>
      <c r="U24" s="73">
        <v>-238</v>
      </c>
      <c r="V24" s="74">
        <v>7.66</v>
      </c>
      <c r="W24">
        <v>0</v>
      </c>
      <c r="X24">
        <v>-170</v>
      </c>
      <c r="Y24">
        <v>0</v>
      </c>
      <c r="Z24">
        <v>7.66</v>
      </c>
      <c r="AA24">
        <v>-68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7.66</v>
      </c>
      <c r="N25" s="73">
        <v>0</v>
      </c>
      <c r="O25" s="46">
        <v>-140</v>
      </c>
      <c r="P25" s="46">
        <v>-43</v>
      </c>
      <c r="Q25" s="46">
        <v>0</v>
      </c>
      <c r="R25" s="46">
        <v>0</v>
      </c>
      <c r="S25" s="74">
        <v>0</v>
      </c>
      <c r="U25" s="73">
        <v>-183</v>
      </c>
      <c r="V25" s="74">
        <v>7.66</v>
      </c>
      <c r="W25">
        <v>0</v>
      </c>
      <c r="X25">
        <v>-140</v>
      </c>
      <c r="Y25">
        <v>0</v>
      </c>
      <c r="Z25">
        <v>7.66</v>
      </c>
      <c r="AA25">
        <v>-43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8.43</v>
      </c>
      <c r="N26" s="73">
        <v>0</v>
      </c>
      <c r="O26" s="46">
        <v>-125</v>
      </c>
      <c r="P26" s="46">
        <v>-280</v>
      </c>
      <c r="Q26" s="46">
        <v>0</v>
      </c>
      <c r="R26" s="46">
        <v>0</v>
      </c>
      <c r="S26" s="74">
        <v>0</v>
      </c>
      <c r="U26" s="73">
        <v>-405</v>
      </c>
      <c r="V26" s="74">
        <v>8.43</v>
      </c>
      <c r="W26">
        <v>0</v>
      </c>
      <c r="X26">
        <v>-125</v>
      </c>
      <c r="Y26">
        <v>0</v>
      </c>
      <c r="Z26">
        <v>8.43</v>
      </c>
      <c r="AA26">
        <v>-280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4.12</v>
      </c>
      <c r="N27" s="73">
        <v>0</v>
      </c>
      <c r="O27" s="46">
        <v>-97</v>
      </c>
      <c r="P27" s="46">
        <v>-255</v>
      </c>
      <c r="Q27" s="46">
        <v>0</v>
      </c>
      <c r="R27" s="46">
        <v>0</v>
      </c>
      <c r="S27" s="74">
        <v>0</v>
      </c>
      <c r="U27" s="73">
        <v>-352</v>
      </c>
      <c r="V27" s="74">
        <v>4.12</v>
      </c>
      <c r="W27">
        <v>0</v>
      </c>
      <c r="X27">
        <v>-97</v>
      </c>
      <c r="Y27">
        <v>0</v>
      </c>
      <c r="Z27">
        <v>4.12</v>
      </c>
      <c r="AA27">
        <v>-255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6.32</v>
      </c>
      <c r="N28" s="73">
        <v>0</v>
      </c>
      <c r="O28" s="46">
        <v>-52</v>
      </c>
      <c r="P28" s="46">
        <v>-217</v>
      </c>
      <c r="Q28" s="46">
        <v>0</v>
      </c>
      <c r="R28" s="46">
        <v>0</v>
      </c>
      <c r="S28" s="74">
        <v>0</v>
      </c>
      <c r="U28" s="73">
        <v>-269</v>
      </c>
      <c r="V28" s="74">
        <v>6.32</v>
      </c>
      <c r="W28">
        <v>0</v>
      </c>
      <c r="X28">
        <v>-52</v>
      </c>
      <c r="Y28">
        <v>0</v>
      </c>
      <c r="Z28">
        <v>6.32</v>
      </c>
      <c r="AA28">
        <v>-217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8.6199999999999992</v>
      </c>
      <c r="N29" s="73">
        <v>0</v>
      </c>
      <c r="O29" s="46">
        <v>-2</v>
      </c>
      <c r="P29" s="46">
        <v>-145</v>
      </c>
      <c r="Q29" s="46">
        <v>0</v>
      </c>
      <c r="R29" s="46">
        <v>0</v>
      </c>
      <c r="S29" s="74">
        <v>0</v>
      </c>
      <c r="U29" s="73">
        <v>-147</v>
      </c>
      <c r="V29" s="74">
        <v>8.6199999999999992</v>
      </c>
      <c r="W29">
        <v>0</v>
      </c>
      <c r="X29">
        <v>-2</v>
      </c>
      <c r="Y29">
        <v>0</v>
      </c>
      <c r="Z29">
        <v>8.6199999999999992</v>
      </c>
      <c r="AA29">
        <v>-145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9.58</v>
      </c>
      <c r="N30" s="73">
        <v>0</v>
      </c>
      <c r="O30" s="46">
        <v>-45</v>
      </c>
      <c r="P30" s="46">
        <v>-330</v>
      </c>
      <c r="Q30" s="46">
        <v>0</v>
      </c>
      <c r="R30" s="46">
        <v>0</v>
      </c>
      <c r="S30" s="74">
        <v>0</v>
      </c>
      <c r="U30" s="73">
        <v>-375</v>
      </c>
      <c r="V30" s="74">
        <v>9.58</v>
      </c>
      <c r="W30">
        <v>0</v>
      </c>
      <c r="X30">
        <v>-45</v>
      </c>
      <c r="Y30">
        <v>0</v>
      </c>
      <c r="Z30">
        <v>9.58</v>
      </c>
      <c r="AA30">
        <v>-330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9.58</v>
      </c>
      <c r="N31" s="73">
        <v>0</v>
      </c>
      <c r="O31" s="46">
        <v>0</v>
      </c>
      <c r="P31" s="46">
        <v>-230</v>
      </c>
      <c r="Q31" s="46">
        <v>0</v>
      </c>
      <c r="R31" s="46">
        <v>0</v>
      </c>
      <c r="S31" s="74">
        <v>0</v>
      </c>
      <c r="U31" s="73">
        <v>-230</v>
      </c>
      <c r="V31" s="74">
        <v>9.58</v>
      </c>
      <c r="W31">
        <v>0</v>
      </c>
      <c r="X31">
        <v>0</v>
      </c>
      <c r="Y31">
        <v>0</v>
      </c>
      <c r="Z31">
        <v>9.58</v>
      </c>
      <c r="AA31">
        <v>-230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8.8699999999999992</v>
      </c>
      <c r="N32" s="73">
        <v>0</v>
      </c>
      <c r="O32" s="46">
        <v>0</v>
      </c>
      <c r="P32" s="46">
        <v>-114</v>
      </c>
      <c r="Q32" s="46">
        <v>0</v>
      </c>
      <c r="R32" s="46">
        <v>0</v>
      </c>
      <c r="S32" s="74">
        <v>0</v>
      </c>
      <c r="U32" s="73">
        <v>-114</v>
      </c>
      <c r="V32" s="74">
        <v>8.8699999999999992</v>
      </c>
      <c r="W32">
        <v>0</v>
      </c>
      <c r="X32">
        <v>0</v>
      </c>
      <c r="Y32">
        <v>0</v>
      </c>
      <c r="Z32">
        <v>8.8699999999999992</v>
      </c>
      <c r="AA32">
        <v>-114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4.96</v>
      </c>
      <c r="N33" s="73">
        <v>0</v>
      </c>
      <c r="O33" s="46">
        <v>0</v>
      </c>
      <c r="P33" s="46">
        <v>-30</v>
      </c>
      <c r="Q33" s="46">
        <v>0</v>
      </c>
      <c r="R33" s="46">
        <v>0</v>
      </c>
      <c r="S33" s="74">
        <v>0</v>
      </c>
      <c r="U33" s="73">
        <v>-30</v>
      </c>
      <c r="V33" s="74">
        <v>4.96</v>
      </c>
      <c r="W33">
        <v>0</v>
      </c>
      <c r="X33">
        <v>0</v>
      </c>
      <c r="Y33">
        <v>0</v>
      </c>
      <c r="Z33">
        <v>4.96</v>
      </c>
      <c r="AA33">
        <v>-30</v>
      </c>
    </row>
    <row r="34" spans="7:27">
      <c r="G34" t="s">
        <v>76</v>
      </c>
      <c r="H34" s="73">
        <v>51.22</v>
      </c>
      <c r="I34" s="46">
        <v>0</v>
      </c>
      <c r="J34" s="46">
        <v>0</v>
      </c>
      <c r="K34" s="46">
        <v>0</v>
      </c>
      <c r="L34" s="46">
        <v>0</v>
      </c>
      <c r="M34" s="74">
        <v>3.37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54.59</v>
      </c>
      <c r="W34">
        <v>51.22</v>
      </c>
      <c r="X34">
        <v>0</v>
      </c>
      <c r="Y34">
        <v>0</v>
      </c>
      <c r="Z34">
        <v>3.37</v>
      </c>
      <c r="AA34">
        <v>0</v>
      </c>
    </row>
    <row r="35" spans="7:27">
      <c r="G35" t="s">
        <v>77</v>
      </c>
      <c r="H35" s="73">
        <v>21.23</v>
      </c>
      <c r="I35" s="46">
        <v>0</v>
      </c>
      <c r="J35" s="46">
        <v>0</v>
      </c>
      <c r="K35" s="46">
        <v>0</v>
      </c>
      <c r="L35" s="46">
        <v>0</v>
      </c>
      <c r="M35" s="74">
        <v>4.1900000000000004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25.42</v>
      </c>
      <c r="W35">
        <v>21.23</v>
      </c>
      <c r="X35">
        <v>0</v>
      </c>
      <c r="Y35">
        <v>0</v>
      </c>
      <c r="Z35">
        <v>4.1900000000000004</v>
      </c>
      <c r="AA35">
        <v>0</v>
      </c>
    </row>
    <row r="36" spans="7:27">
      <c r="G36" t="s">
        <v>78</v>
      </c>
      <c r="H36" s="73">
        <v>9.16</v>
      </c>
      <c r="I36" s="46">
        <v>0</v>
      </c>
      <c r="J36" s="46">
        <v>0</v>
      </c>
      <c r="K36" s="46">
        <v>0</v>
      </c>
      <c r="L36" s="46">
        <v>0</v>
      </c>
      <c r="M36" s="74">
        <v>6.02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15.18</v>
      </c>
      <c r="W36">
        <v>9.16</v>
      </c>
      <c r="X36">
        <v>0</v>
      </c>
      <c r="Y36">
        <v>0</v>
      </c>
      <c r="Z36">
        <v>6.02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6.03</v>
      </c>
      <c r="W37">
        <v>0</v>
      </c>
      <c r="X37">
        <v>0</v>
      </c>
      <c r="Y37">
        <v>0</v>
      </c>
      <c r="Z37">
        <v>6.03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6.77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6.77</v>
      </c>
      <c r="W38">
        <v>0</v>
      </c>
      <c r="X38">
        <v>0</v>
      </c>
      <c r="Y38">
        <v>0</v>
      </c>
      <c r="Z38">
        <v>6.77</v>
      </c>
      <c r="AA38">
        <v>0</v>
      </c>
    </row>
    <row r="39" spans="7:27">
      <c r="G39" t="s">
        <v>81</v>
      </c>
      <c r="H39" s="73">
        <v>13.21</v>
      </c>
      <c r="I39" s="46">
        <v>0</v>
      </c>
      <c r="J39" s="46">
        <v>0</v>
      </c>
      <c r="K39" s="46">
        <v>0</v>
      </c>
      <c r="L39" s="46">
        <v>0</v>
      </c>
      <c r="M39" s="74">
        <v>6.61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19.82</v>
      </c>
      <c r="W39">
        <v>13.21</v>
      </c>
      <c r="X39">
        <v>0</v>
      </c>
      <c r="Y39">
        <v>0</v>
      </c>
      <c r="Z39">
        <v>6.61</v>
      </c>
      <c r="AA39">
        <v>0</v>
      </c>
    </row>
    <row r="40" spans="7:27">
      <c r="G40" t="s">
        <v>82</v>
      </c>
      <c r="H40" s="73">
        <v>27.69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27.69</v>
      </c>
      <c r="W40">
        <v>27.69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85.22</v>
      </c>
      <c r="I41" s="46">
        <v>0</v>
      </c>
      <c r="J41" s="46">
        <v>0</v>
      </c>
      <c r="K41" s="46">
        <v>0</v>
      </c>
      <c r="L41" s="46">
        <v>0</v>
      </c>
      <c r="M41" s="74">
        <v>8.6199999999999992</v>
      </c>
      <c r="N41" s="73">
        <v>0</v>
      </c>
      <c r="O41" s="46">
        <v>0</v>
      </c>
      <c r="P41" s="46">
        <v>-20</v>
      </c>
      <c r="Q41" s="46">
        <v>0</v>
      </c>
      <c r="R41" s="46">
        <v>0</v>
      </c>
      <c r="S41" s="74">
        <v>0</v>
      </c>
      <c r="U41" s="73">
        <v>-20</v>
      </c>
      <c r="V41" s="74">
        <v>93.84</v>
      </c>
      <c r="W41">
        <v>85.22</v>
      </c>
      <c r="X41">
        <v>0</v>
      </c>
      <c r="Y41">
        <v>0</v>
      </c>
      <c r="Z41">
        <v>8.6199999999999992</v>
      </c>
      <c r="AA41">
        <v>-20</v>
      </c>
    </row>
    <row r="42" spans="7:27">
      <c r="G42" t="s">
        <v>84</v>
      </c>
      <c r="H42" s="73">
        <v>250.89</v>
      </c>
      <c r="I42" s="46">
        <v>0</v>
      </c>
      <c r="J42" s="46">
        <v>0</v>
      </c>
      <c r="K42" s="46">
        <v>0</v>
      </c>
      <c r="L42" s="46">
        <v>0</v>
      </c>
      <c r="M42" s="74">
        <v>9.58</v>
      </c>
      <c r="N42" s="73">
        <v>0</v>
      </c>
      <c r="O42" s="46">
        <v>-70</v>
      </c>
      <c r="P42" s="46">
        <v>-154</v>
      </c>
      <c r="Q42" s="46">
        <v>0</v>
      </c>
      <c r="R42" s="46">
        <v>0</v>
      </c>
      <c r="S42" s="74">
        <v>0</v>
      </c>
      <c r="U42" s="73">
        <v>-224</v>
      </c>
      <c r="V42" s="74">
        <v>260.47000000000003</v>
      </c>
      <c r="W42">
        <v>250.89</v>
      </c>
      <c r="X42">
        <v>-70</v>
      </c>
      <c r="Y42">
        <v>0</v>
      </c>
      <c r="Z42">
        <v>9.58</v>
      </c>
      <c r="AA42">
        <v>-154</v>
      </c>
    </row>
    <row r="43" spans="7:27">
      <c r="G43" t="s">
        <v>85</v>
      </c>
      <c r="H43" s="73">
        <v>200.14</v>
      </c>
      <c r="I43" s="46">
        <v>0</v>
      </c>
      <c r="J43" s="46">
        <v>0</v>
      </c>
      <c r="K43" s="46">
        <v>0</v>
      </c>
      <c r="L43" s="46">
        <v>0</v>
      </c>
      <c r="M43" s="74">
        <v>6.22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206.36</v>
      </c>
      <c r="W43">
        <v>200.14</v>
      </c>
      <c r="X43">
        <v>0</v>
      </c>
      <c r="Y43">
        <v>0</v>
      </c>
      <c r="Z43">
        <v>6.22</v>
      </c>
      <c r="AA43">
        <v>0</v>
      </c>
    </row>
    <row r="44" spans="7:27">
      <c r="G44" t="s">
        <v>86</v>
      </c>
      <c r="H44" s="73">
        <v>164.7</v>
      </c>
      <c r="I44" s="46">
        <v>0</v>
      </c>
      <c r="J44" s="46">
        <v>0</v>
      </c>
      <c r="K44" s="46">
        <v>0</v>
      </c>
      <c r="L44" s="46">
        <v>0</v>
      </c>
      <c r="M44" s="74">
        <v>6.61</v>
      </c>
      <c r="N44" s="73">
        <v>0</v>
      </c>
      <c r="O44" s="46">
        <v>-2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171.31</v>
      </c>
      <c r="W44">
        <v>164.7</v>
      </c>
      <c r="X44">
        <v>-2</v>
      </c>
      <c r="Y44">
        <v>0</v>
      </c>
      <c r="Z44">
        <v>6.61</v>
      </c>
      <c r="AA44">
        <v>0</v>
      </c>
    </row>
    <row r="45" spans="7:27">
      <c r="G45" t="s">
        <v>87</v>
      </c>
      <c r="H45" s="73">
        <v>83.31</v>
      </c>
      <c r="I45" s="46">
        <v>0</v>
      </c>
      <c r="J45" s="46">
        <v>0</v>
      </c>
      <c r="K45" s="46">
        <v>0</v>
      </c>
      <c r="L45" s="46">
        <v>0</v>
      </c>
      <c r="M45" s="74">
        <v>5.65</v>
      </c>
      <c r="N45" s="73">
        <v>0</v>
      </c>
      <c r="O45" s="46">
        <v>-2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88.96</v>
      </c>
      <c r="W45">
        <v>83.31</v>
      </c>
      <c r="X45">
        <v>-2</v>
      </c>
      <c r="Y45">
        <v>0</v>
      </c>
      <c r="Z45">
        <v>5.65</v>
      </c>
      <c r="AA45">
        <v>0</v>
      </c>
    </row>
    <row r="46" spans="7:27">
      <c r="G46" t="s">
        <v>88</v>
      </c>
      <c r="H46" s="73">
        <v>51.71</v>
      </c>
      <c r="I46" s="46">
        <v>0</v>
      </c>
      <c r="J46" s="46">
        <v>0</v>
      </c>
      <c r="K46" s="46">
        <v>0</v>
      </c>
      <c r="L46" s="46">
        <v>0</v>
      </c>
      <c r="M46" s="74">
        <v>5.65</v>
      </c>
      <c r="N46" s="73">
        <v>0</v>
      </c>
      <c r="O46" s="46">
        <v>-2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57.36</v>
      </c>
      <c r="W46">
        <v>51.71</v>
      </c>
      <c r="X46">
        <v>-2</v>
      </c>
      <c r="Y46">
        <v>0</v>
      </c>
      <c r="Z46">
        <v>5.65</v>
      </c>
      <c r="AA46">
        <v>0</v>
      </c>
    </row>
    <row r="47" spans="7:27">
      <c r="G47" t="s">
        <v>89</v>
      </c>
      <c r="H47" s="73">
        <v>54.58</v>
      </c>
      <c r="I47" s="46">
        <v>0</v>
      </c>
      <c r="J47" s="46">
        <v>0</v>
      </c>
      <c r="K47" s="46">
        <v>0</v>
      </c>
      <c r="L47" s="46">
        <v>0</v>
      </c>
      <c r="M47" s="74">
        <v>5.75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60.33</v>
      </c>
      <c r="W47">
        <v>54.58</v>
      </c>
      <c r="X47">
        <v>0</v>
      </c>
      <c r="Y47">
        <v>0</v>
      </c>
      <c r="Z47">
        <v>5.75</v>
      </c>
      <c r="AA47">
        <v>0</v>
      </c>
    </row>
    <row r="48" spans="7:27">
      <c r="G48" t="s">
        <v>90</v>
      </c>
      <c r="H48" s="73">
        <v>38.299999999999997</v>
      </c>
      <c r="I48" s="46">
        <v>0</v>
      </c>
      <c r="J48" s="46">
        <v>0</v>
      </c>
      <c r="K48" s="46">
        <v>0</v>
      </c>
      <c r="L48" s="46">
        <v>0</v>
      </c>
      <c r="M48" s="74">
        <v>5.46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43.76</v>
      </c>
      <c r="W48">
        <v>38.299999999999997</v>
      </c>
      <c r="X48">
        <v>0</v>
      </c>
      <c r="Y48">
        <v>0</v>
      </c>
      <c r="Z48">
        <v>5.46</v>
      </c>
      <c r="AA48">
        <v>0</v>
      </c>
    </row>
    <row r="49" spans="7:27">
      <c r="G49" t="s">
        <v>91</v>
      </c>
      <c r="H49" s="73">
        <v>61.29</v>
      </c>
      <c r="I49" s="46">
        <v>0</v>
      </c>
      <c r="J49" s="46">
        <v>0</v>
      </c>
      <c r="K49" s="46">
        <v>0</v>
      </c>
      <c r="L49" s="46">
        <v>0</v>
      </c>
      <c r="M49" s="74">
        <v>4.5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65.790000000000006</v>
      </c>
      <c r="W49">
        <v>61.29</v>
      </c>
      <c r="X49">
        <v>0</v>
      </c>
      <c r="Y49">
        <v>0</v>
      </c>
      <c r="Z49">
        <v>4.5</v>
      </c>
      <c r="AA49">
        <v>0</v>
      </c>
    </row>
    <row r="50" spans="7:27">
      <c r="G50" t="s">
        <v>92</v>
      </c>
      <c r="H50" s="73">
        <v>23.94</v>
      </c>
      <c r="I50" s="46">
        <v>0</v>
      </c>
      <c r="J50" s="46">
        <v>0</v>
      </c>
      <c r="K50" s="46">
        <v>0</v>
      </c>
      <c r="L50" s="46">
        <v>0</v>
      </c>
      <c r="M50" s="74">
        <v>6.03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29.97</v>
      </c>
      <c r="W50">
        <v>23.94</v>
      </c>
      <c r="X50">
        <v>0</v>
      </c>
      <c r="Y50">
        <v>0</v>
      </c>
      <c r="Z50">
        <v>6.03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9.58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9.58</v>
      </c>
      <c r="W51">
        <v>0</v>
      </c>
      <c r="X51">
        <v>0</v>
      </c>
      <c r="Y51">
        <v>0</v>
      </c>
      <c r="Z51">
        <v>9.58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9.58</v>
      </c>
      <c r="N52" s="73">
        <v>0</v>
      </c>
      <c r="O52" s="46">
        <v>0</v>
      </c>
      <c r="P52" s="46">
        <v>-17</v>
      </c>
      <c r="Q52" s="46">
        <v>0</v>
      </c>
      <c r="R52" s="46">
        <v>0</v>
      </c>
      <c r="S52" s="74">
        <v>0</v>
      </c>
      <c r="U52" s="73">
        <v>-17</v>
      </c>
      <c r="V52" s="74">
        <v>9.58</v>
      </c>
      <c r="W52">
        <v>0</v>
      </c>
      <c r="X52">
        <v>0</v>
      </c>
      <c r="Y52">
        <v>0</v>
      </c>
      <c r="Z52">
        <v>9.58</v>
      </c>
      <c r="AA52">
        <v>-17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9.58</v>
      </c>
      <c r="N53" s="73">
        <v>0</v>
      </c>
      <c r="O53" s="46">
        <v>0</v>
      </c>
      <c r="P53" s="46">
        <v>-33</v>
      </c>
      <c r="Q53" s="46">
        <v>0</v>
      </c>
      <c r="R53" s="46">
        <v>0</v>
      </c>
      <c r="S53" s="74">
        <v>0</v>
      </c>
      <c r="U53" s="73">
        <v>-33</v>
      </c>
      <c r="V53" s="74">
        <v>9.58</v>
      </c>
      <c r="W53">
        <v>0</v>
      </c>
      <c r="X53">
        <v>0</v>
      </c>
      <c r="Y53">
        <v>0</v>
      </c>
      <c r="Z53">
        <v>9.58</v>
      </c>
      <c r="AA53">
        <v>-33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9.58</v>
      </c>
      <c r="N54" s="73">
        <v>0</v>
      </c>
      <c r="O54" s="46">
        <v>0</v>
      </c>
      <c r="P54" s="46">
        <v>-63</v>
      </c>
      <c r="Q54" s="46">
        <v>0</v>
      </c>
      <c r="R54" s="46">
        <v>0</v>
      </c>
      <c r="S54" s="74">
        <v>0</v>
      </c>
      <c r="U54" s="73">
        <v>-63</v>
      </c>
      <c r="V54" s="74">
        <v>9.58</v>
      </c>
      <c r="W54">
        <v>0</v>
      </c>
      <c r="X54">
        <v>0</v>
      </c>
      <c r="Y54">
        <v>0</v>
      </c>
      <c r="Z54">
        <v>9.58</v>
      </c>
      <c r="AA54">
        <v>-63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4.5999999999999996</v>
      </c>
      <c r="N55" s="73">
        <v>0</v>
      </c>
      <c r="O55" s="46">
        <v>0</v>
      </c>
      <c r="P55" s="46">
        <v>-31</v>
      </c>
      <c r="Q55" s="46">
        <v>0</v>
      </c>
      <c r="R55" s="46">
        <v>0</v>
      </c>
      <c r="S55" s="74">
        <v>0</v>
      </c>
      <c r="U55" s="73">
        <v>-31</v>
      </c>
      <c r="V55" s="74">
        <v>4.5999999999999996</v>
      </c>
      <c r="W55">
        <v>0</v>
      </c>
      <c r="X55">
        <v>0</v>
      </c>
      <c r="Y55">
        <v>0</v>
      </c>
      <c r="Z55">
        <v>4.5999999999999996</v>
      </c>
      <c r="AA55">
        <v>-31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4.9800000000000004</v>
      </c>
      <c r="N56" s="73">
        <v>0</v>
      </c>
      <c r="O56" s="46">
        <v>-10</v>
      </c>
      <c r="P56" s="46">
        <v>-27</v>
      </c>
      <c r="Q56" s="46">
        <v>0</v>
      </c>
      <c r="R56" s="46">
        <v>0</v>
      </c>
      <c r="S56" s="74">
        <v>0</v>
      </c>
      <c r="U56" s="73">
        <v>-37</v>
      </c>
      <c r="V56" s="74">
        <v>4.9800000000000004</v>
      </c>
      <c r="W56">
        <v>0</v>
      </c>
      <c r="X56">
        <v>-10</v>
      </c>
      <c r="Y56">
        <v>0</v>
      </c>
      <c r="Z56">
        <v>4.9800000000000004</v>
      </c>
      <c r="AA56">
        <v>-27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4.4000000000000004</v>
      </c>
      <c r="N57" s="73">
        <v>0</v>
      </c>
      <c r="O57" s="46">
        <v>-15</v>
      </c>
      <c r="P57" s="46">
        <v>-4</v>
      </c>
      <c r="Q57" s="46">
        <v>0</v>
      </c>
      <c r="R57" s="46">
        <v>0</v>
      </c>
      <c r="S57" s="74">
        <v>0</v>
      </c>
      <c r="U57" s="73">
        <v>-19</v>
      </c>
      <c r="V57" s="74">
        <v>4.4000000000000004</v>
      </c>
      <c r="W57">
        <v>0</v>
      </c>
      <c r="X57">
        <v>-15</v>
      </c>
      <c r="Y57">
        <v>0</v>
      </c>
      <c r="Z57">
        <v>4.4000000000000004</v>
      </c>
      <c r="AA57">
        <v>-4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4.5</v>
      </c>
      <c r="N58" s="73">
        <v>0</v>
      </c>
      <c r="O58" s="46">
        <v>-15</v>
      </c>
      <c r="P58" s="46">
        <v>-17</v>
      </c>
      <c r="Q58" s="46">
        <v>0</v>
      </c>
      <c r="R58" s="46">
        <v>0</v>
      </c>
      <c r="S58" s="74">
        <v>0</v>
      </c>
      <c r="U58" s="73">
        <v>-32</v>
      </c>
      <c r="V58" s="74">
        <v>4.5</v>
      </c>
      <c r="W58">
        <v>0</v>
      </c>
      <c r="X58">
        <v>-15</v>
      </c>
      <c r="Y58">
        <v>0</v>
      </c>
      <c r="Z58">
        <v>4.5</v>
      </c>
      <c r="AA58">
        <v>-17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4.6900000000000004</v>
      </c>
      <c r="N59" s="73">
        <v>0</v>
      </c>
      <c r="O59" s="46">
        <v>-15</v>
      </c>
      <c r="P59" s="46">
        <v>-9</v>
      </c>
      <c r="Q59" s="46">
        <v>0</v>
      </c>
      <c r="R59" s="46">
        <v>0</v>
      </c>
      <c r="S59" s="74">
        <v>0</v>
      </c>
      <c r="U59" s="73">
        <v>-24</v>
      </c>
      <c r="V59" s="74">
        <v>4.6900000000000004</v>
      </c>
      <c r="W59">
        <v>0</v>
      </c>
      <c r="X59">
        <v>-15</v>
      </c>
      <c r="Y59">
        <v>0</v>
      </c>
      <c r="Z59">
        <v>4.6900000000000004</v>
      </c>
      <c r="AA59">
        <v>-9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8.0399999999999991</v>
      </c>
      <c r="N60" s="73">
        <v>0</v>
      </c>
      <c r="O60" s="46">
        <v>-10</v>
      </c>
      <c r="P60" s="46">
        <v>-122</v>
      </c>
      <c r="Q60" s="46">
        <v>0</v>
      </c>
      <c r="R60" s="46">
        <v>0</v>
      </c>
      <c r="S60" s="74">
        <v>0</v>
      </c>
      <c r="U60" s="73">
        <v>-132</v>
      </c>
      <c r="V60" s="74">
        <v>8.0399999999999991</v>
      </c>
      <c r="W60">
        <v>0</v>
      </c>
      <c r="X60">
        <v>-10</v>
      </c>
      <c r="Y60">
        <v>0</v>
      </c>
      <c r="Z60">
        <v>8.0399999999999991</v>
      </c>
      <c r="AA60">
        <v>-122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9.1</v>
      </c>
      <c r="N61" s="73">
        <v>0</v>
      </c>
      <c r="O61" s="46">
        <v>-5</v>
      </c>
      <c r="P61" s="46">
        <v>-112</v>
      </c>
      <c r="Q61" s="46">
        <v>0</v>
      </c>
      <c r="R61" s="46">
        <v>0</v>
      </c>
      <c r="S61" s="74">
        <v>0</v>
      </c>
      <c r="U61" s="73">
        <v>-117</v>
      </c>
      <c r="V61" s="74">
        <v>9.1</v>
      </c>
      <c r="W61">
        <v>0</v>
      </c>
      <c r="X61">
        <v>-5</v>
      </c>
      <c r="Y61">
        <v>0</v>
      </c>
      <c r="Z61">
        <v>9.1</v>
      </c>
      <c r="AA61">
        <v>-112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9.58</v>
      </c>
      <c r="N62" s="73">
        <v>0</v>
      </c>
      <c r="O62" s="46">
        <v>0</v>
      </c>
      <c r="P62" s="46">
        <v>-102</v>
      </c>
      <c r="Q62" s="46">
        <v>0</v>
      </c>
      <c r="R62" s="46">
        <v>0</v>
      </c>
      <c r="S62" s="74">
        <v>0</v>
      </c>
      <c r="U62" s="73">
        <v>-102</v>
      </c>
      <c r="V62" s="74">
        <v>9.58</v>
      </c>
      <c r="W62">
        <v>0</v>
      </c>
      <c r="X62">
        <v>0</v>
      </c>
      <c r="Y62">
        <v>0</v>
      </c>
      <c r="Z62">
        <v>9.58</v>
      </c>
      <c r="AA62">
        <v>-102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8.33</v>
      </c>
      <c r="N63" s="73">
        <v>0</v>
      </c>
      <c r="O63" s="46">
        <v>0</v>
      </c>
      <c r="P63" s="46">
        <v>-100</v>
      </c>
      <c r="Q63" s="46">
        <v>0</v>
      </c>
      <c r="R63" s="46">
        <v>0</v>
      </c>
      <c r="S63" s="74">
        <v>0</v>
      </c>
      <c r="U63" s="73">
        <v>-100</v>
      </c>
      <c r="V63" s="74">
        <v>8.33</v>
      </c>
      <c r="W63">
        <v>0</v>
      </c>
      <c r="X63">
        <v>0</v>
      </c>
      <c r="Y63">
        <v>0</v>
      </c>
      <c r="Z63">
        <v>8.33</v>
      </c>
      <c r="AA63">
        <v>-100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9.58</v>
      </c>
      <c r="N64" s="73">
        <v>0</v>
      </c>
      <c r="O64" s="46">
        <v>0</v>
      </c>
      <c r="P64" s="46">
        <v>-97</v>
      </c>
      <c r="Q64" s="46">
        <v>0</v>
      </c>
      <c r="R64" s="46">
        <v>0</v>
      </c>
      <c r="S64" s="74">
        <v>0</v>
      </c>
      <c r="U64" s="73">
        <v>-97</v>
      </c>
      <c r="V64" s="74">
        <v>9.58</v>
      </c>
      <c r="W64">
        <v>0</v>
      </c>
      <c r="X64">
        <v>0</v>
      </c>
      <c r="Y64">
        <v>0</v>
      </c>
      <c r="Z64">
        <v>9.58</v>
      </c>
      <c r="AA64">
        <v>-97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0</v>
      </c>
      <c r="P65" s="46">
        <v>-94</v>
      </c>
      <c r="Q65" s="46">
        <v>0</v>
      </c>
      <c r="R65" s="46">
        <v>0</v>
      </c>
      <c r="S65" s="74">
        <v>0</v>
      </c>
      <c r="U65" s="73">
        <v>-94</v>
      </c>
      <c r="V65" s="74">
        <v>9.58</v>
      </c>
      <c r="W65">
        <v>0</v>
      </c>
      <c r="X65">
        <v>0</v>
      </c>
      <c r="Y65">
        <v>0</v>
      </c>
      <c r="Z65">
        <v>9.58</v>
      </c>
      <c r="AA65">
        <v>-94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13.69</v>
      </c>
      <c r="L66" s="46">
        <v>0</v>
      </c>
      <c r="M66" s="74">
        <v>2.4900000000000002</v>
      </c>
      <c r="N66" s="73">
        <v>0</v>
      </c>
      <c r="O66" s="46">
        <v>0</v>
      </c>
      <c r="P66" s="46">
        <v>-81</v>
      </c>
      <c r="Q66" s="46">
        <v>0</v>
      </c>
      <c r="R66" s="46">
        <v>0</v>
      </c>
      <c r="S66" s="74">
        <v>0</v>
      </c>
      <c r="U66" s="73">
        <v>-81</v>
      </c>
      <c r="V66" s="74">
        <v>16.18</v>
      </c>
      <c r="W66">
        <v>0</v>
      </c>
      <c r="X66">
        <v>0</v>
      </c>
      <c r="Y66">
        <v>13.69</v>
      </c>
      <c r="Z66">
        <v>2.4900000000000002</v>
      </c>
      <c r="AA66">
        <v>-81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-103</v>
      </c>
      <c r="Q67" s="46">
        <v>0</v>
      </c>
      <c r="R67" s="46">
        <v>0</v>
      </c>
      <c r="S67" s="74">
        <v>0</v>
      </c>
      <c r="U67" s="73">
        <v>-103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-103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-32</v>
      </c>
      <c r="Q68" s="46">
        <v>0</v>
      </c>
      <c r="R68" s="46">
        <v>0</v>
      </c>
      <c r="S68" s="74">
        <v>0</v>
      </c>
      <c r="U68" s="73">
        <v>-32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-32</v>
      </c>
    </row>
    <row r="69" spans="7:27">
      <c r="G69" t="s">
        <v>111</v>
      </c>
      <c r="H69" s="73">
        <v>56.5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-30</v>
      </c>
      <c r="P69" s="46">
        <v>-219</v>
      </c>
      <c r="Q69" s="46">
        <v>0</v>
      </c>
      <c r="R69" s="46">
        <v>0</v>
      </c>
      <c r="S69" s="74">
        <v>0</v>
      </c>
      <c r="U69" s="73">
        <v>-249</v>
      </c>
      <c r="V69" s="74">
        <v>56.5</v>
      </c>
      <c r="W69">
        <v>56.5</v>
      </c>
      <c r="X69">
        <v>-30</v>
      </c>
      <c r="Y69">
        <v>0</v>
      </c>
      <c r="Z69">
        <v>0</v>
      </c>
      <c r="AA69">
        <v>-219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11.81</v>
      </c>
      <c r="L70" s="46">
        <v>0</v>
      </c>
      <c r="M70" s="74">
        <v>1.33</v>
      </c>
      <c r="N70" s="73">
        <v>0</v>
      </c>
      <c r="O70" s="46">
        <v>0</v>
      </c>
      <c r="P70" s="46">
        <v>-118</v>
      </c>
      <c r="Q70" s="46">
        <v>0</v>
      </c>
      <c r="R70" s="46">
        <v>0</v>
      </c>
      <c r="S70" s="74">
        <v>0</v>
      </c>
      <c r="U70" s="73">
        <v>-118</v>
      </c>
      <c r="V70" s="74">
        <v>13.14</v>
      </c>
      <c r="W70">
        <v>0</v>
      </c>
      <c r="X70">
        <v>0</v>
      </c>
      <c r="Y70">
        <v>11.81</v>
      </c>
      <c r="Z70">
        <v>1.33</v>
      </c>
      <c r="AA70">
        <v>-118</v>
      </c>
    </row>
    <row r="71" spans="7:27">
      <c r="G71" t="s">
        <v>113</v>
      </c>
      <c r="H71" s="73">
        <v>5.39</v>
      </c>
      <c r="I71" s="46">
        <v>0</v>
      </c>
      <c r="J71" s="46">
        <v>0</v>
      </c>
      <c r="K71" s="46">
        <v>20.52</v>
      </c>
      <c r="L71" s="46">
        <v>0</v>
      </c>
      <c r="M71" s="74">
        <v>2.33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28.24</v>
      </c>
      <c r="W71">
        <v>5.39</v>
      </c>
      <c r="X71">
        <v>0</v>
      </c>
      <c r="Y71">
        <v>20.52</v>
      </c>
      <c r="Z71">
        <v>2.33</v>
      </c>
      <c r="AA71">
        <v>0</v>
      </c>
    </row>
    <row r="72" spans="7:27">
      <c r="G72" t="s">
        <v>114</v>
      </c>
      <c r="H72" s="73">
        <v>2.2200000000000002</v>
      </c>
      <c r="I72" s="46">
        <v>0</v>
      </c>
      <c r="J72" s="46">
        <v>0</v>
      </c>
      <c r="K72" s="46">
        <v>1.45</v>
      </c>
      <c r="L72" s="46">
        <v>0</v>
      </c>
      <c r="M72" s="74">
        <v>0.15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3.82</v>
      </c>
      <c r="W72">
        <v>2.2200000000000002</v>
      </c>
      <c r="X72">
        <v>0</v>
      </c>
      <c r="Y72">
        <v>1.45</v>
      </c>
      <c r="Z72">
        <v>0.15</v>
      </c>
      <c r="AA72">
        <v>0</v>
      </c>
    </row>
    <row r="73" spans="7:27">
      <c r="G73" t="s">
        <v>115</v>
      </c>
      <c r="H73" s="73">
        <v>0.02</v>
      </c>
      <c r="I73" s="46">
        <v>0</v>
      </c>
      <c r="J73" s="46">
        <v>0</v>
      </c>
      <c r="K73" s="46">
        <v>0.01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0.03</v>
      </c>
      <c r="W73">
        <v>0.02</v>
      </c>
      <c r="X73">
        <v>0</v>
      </c>
      <c r="Y73">
        <v>0.01</v>
      </c>
      <c r="Z73">
        <v>0</v>
      </c>
      <c r="AA73">
        <v>0</v>
      </c>
    </row>
    <row r="74" spans="7:27">
      <c r="G74" t="s">
        <v>116</v>
      </c>
      <c r="H74" s="73">
        <v>0.38</v>
      </c>
      <c r="I74" s="46">
        <v>0</v>
      </c>
      <c r="J74" s="46">
        <v>0</v>
      </c>
      <c r="K74" s="46">
        <v>0.23</v>
      </c>
      <c r="L74" s="46">
        <v>0</v>
      </c>
      <c r="M74" s="74">
        <v>0.02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0.63</v>
      </c>
      <c r="W74">
        <v>0.38</v>
      </c>
      <c r="X74">
        <v>0</v>
      </c>
      <c r="Y74">
        <v>0.23</v>
      </c>
      <c r="Z74">
        <v>0.02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6.42</v>
      </c>
      <c r="L75" s="46">
        <v>0</v>
      </c>
      <c r="M75" s="74">
        <v>0.63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7.05</v>
      </c>
      <c r="W75">
        <v>0</v>
      </c>
      <c r="X75">
        <v>0</v>
      </c>
      <c r="Y75">
        <v>6.42</v>
      </c>
      <c r="Z75">
        <v>0.63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7.55</v>
      </c>
      <c r="L76" s="46">
        <v>0</v>
      </c>
      <c r="M76" s="74">
        <v>0.62</v>
      </c>
      <c r="N76" s="73">
        <v>0</v>
      </c>
      <c r="O76" s="46">
        <v>0</v>
      </c>
      <c r="P76" s="46">
        <v>-25</v>
      </c>
      <c r="Q76" s="46">
        <v>0</v>
      </c>
      <c r="R76" s="46">
        <v>0</v>
      </c>
      <c r="S76" s="74">
        <v>0</v>
      </c>
      <c r="U76" s="73">
        <v>-25</v>
      </c>
      <c r="V76" s="74">
        <v>8.17</v>
      </c>
      <c r="W76">
        <v>0</v>
      </c>
      <c r="X76">
        <v>0</v>
      </c>
      <c r="Y76">
        <v>7.55</v>
      </c>
      <c r="Z76">
        <v>0.62</v>
      </c>
      <c r="AA76">
        <v>-25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9.52</v>
      </c>
      <c r="L77" s="46">
        <v>0</v>
      </c>
      <c r="M77" s="74">
        <v>0.85</v>
      </c>
      <c r="N77" s="73">
        <v>0</v>
      </c>
      <c r="O77" s="46">
        <v>0</v>
      </c>
      <c r="P77" s="46">
        <v>-40</v>
      </c>
      <c r="Q77" s="46">
        <v>0</v>
      </c>
      <c r="R77" s="46">
        <v>0</v>
      </c>
      <c r="S77" s="74">
        <v>0</v>
      </c>
      <c r="U77" s="73">
        <v>-40</v>
      </c>
      <c r="V77" s="74">
        <v>10.37</v>
      </c>
      <c r="W77">
        <v>0</v>
      </c>
      <c r="X77">
        <v>0</v>
      </c>
      <c r="Y77">
        <v>9.52</v>
      </c>
      <c r="Z77">
        <v>0.85</v>
      </c>
      <c r="AA77">
        <v>-40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17.78</v>
      </c>
      <c r="L78" s="46">
        <v>0</v>
      </c>
      <c r="M78" s="74">
        <v>1.71</v>
      </c>
      <c r="N78" s="73">
        <v>0</v>
      </c>
      <c r="O78" s="46">
        <v>0</v>
      </c>
      <c r="P78" s="46">
        <v>-52</v>
      </c>
      <c r="Q78" s="46">
        <v>0</v>
      </c>
      <c r="R78" s="46">
        <v>0</v>
      </c>
      <c r="S78" s="74">
        <v>0</v>
      </c>
      <c r="U78" s="73">
        <v>-52</v>
      </c>
      <c r="V78" s="74">
        <v>19.489999999999998</v>
      </c>
      <c r="W78">
        <v>0</v>
      </c>
      <c r="X78">
        <v>0</v>
      </c>
      <c r="Y78">
        <v>17.78</v>
      </c>
      <c r="Z78">
        <v>1.71</v>
      </c>
      <c r="AA78">
        <v>-52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29.19</v>
      </c>
      <c r="L79" s="46">
        <v>0</v>
      </c>
      <c r="M79" s="74">
        <v>8.82</v>
      </c>
      <c r="N79" s="73">
        <v>0</v>
      </c>
      <c r="O79" s="46">
        <v>0</v>
      </c>
      <c r="P79" s="46">
        <v>-116</v>
      </c>
      <c r="Q79" s="46">
        <v>0</v>
      </c>
      <c r="R79" s="46">
        <v>0</v>
      </c>
      <c r="S79" s="74">
        <v>0</v>
      </c>
      <c r="U79" s="73">
        <v>-116</v>
      </c>
      <c r="V79" s="74">
        <v>38.01</v>
      </c>
      <c r="W79">
        <v>0</v>
      </c>
      <c r="X79">
        <v>0</v>
      </c>
      <c r="Y79">
        <v>29.19</v>
      </c>
      <c r="Z79">
        <v>8.82</v>
      </c>
      <c r="AA79">
        <v>-116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9.32</v>
      </c>
      <c r="N80" s="73">
        <v>0</v>
      </c>
      <c r="O80" s="46">
        <v>0</v>
      </c>
      <c r="P80" s="46">
        <v>-37</v>
      </c>
      <c r="Q80" s="46">
        <v>0</v>
      </c>
      <c r="R80" s="46">
        <v>0</v>
      </c>
      <c r="S80" s="74">
        <v>0</v>
      </c>
      <c r="U80" s="73">
        <v>-37</v>
      </c>
      <c r="V80" s="74">
        <v>9.32</v>
      </c>
      <c r="W80">
        <v>0</v>
      </c>
      <c r="X80">
        <v>0</v>
      </c>
      <c r="Y80">
        <v>0</v>
      </c>
      <c r="Z80">
        <v>9.32</v>
      </c>
      <c r="AA80">
        <v>-37</v>
      </c>
    </row>
    <row r="81" spans="7:27">
      <c r="G81" t="s">
        <v>123</v>
      </c>
      <c r="H81" s="73">
        <v>4.3099999999999996</v>
      </c>
      <c r="I81" s="46">
        <v>0</v>
      </c>
      <c r="J81" s="46">
        <v>0</v>
      </c>
      <c r="K81" s="46">
        <v>0</v>
      </c>
      <c r="L81" s="46">
        <v>0</v>
      </c>
      <c r="M81" s="74">
        <v>9.58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-20</v>
      </c>
      <c r="V81" s="74">
        <v>13.89</v>
      </c>
      <c r="W81">
        <v>4.3099999999999996</v>
      </c>
      <c r="X81">
        <v>0</v>
      </c>
      <c r="Y81">
        <v>0</v>
      </c>
      <c r="Z81">
        <v>9.58</v>
      </c>
      <c r="AA81">
        <v>-20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9.58</v>
      </c>
      <c r="N82" s="73">
        <v>0</v>
      </c>
      <c r="O82" s="46">
        <v>0</v>
      </c>
      <c r="P82" s="46">
        <v>-21.66</v>
      </c>
      <c r="Q82" s="46">
        <v>0</v>
      </c>
      <c r="R82" s="46">
        <v>0</v>
      </c>
      <c r="S82" s="74">
        <v>0</v>
      </c>
      <c r="U82" s="73">
        <v>-21.66</v>
      </c>
      <c r="V82" s="74">
        <v>9.58</v>
      </c>
      <c r="W82">
        <v>0</v>
      </c>
      <c r="X82">
        <v>0</v>
      </c>
      <c r="Y82">
        <v>0</v>
      </c>
      <c r="Z82">
        <v>9.58</v>
      </c>
      <c r="AA82">
        <v>-21.66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-30</v>
      </c>
      <c r="P83" s="46">
        <v>-164</v>
      </c>
      <c r="Q83" s="46">
        <v>0</v>
      </c>
      <c r="R83" s="46">
        <v>0</v>
      </c>
      <c r="S83" s="74">
        <v>0</v>
      </c>
      <c r="U83" s="73">
        <v>-194</v>
      </c>
      <c r="V83" s="74">
        <v>9.58</v>
      </c>
      <c r="W83">
        <v>0</v>
      </c>
      <c r="X83">
        <v>-30</v>
      </c>
      <c r="Y83">
        <v>0</v>
      </c>
      <c r="Z83">
        <v>9.58</v>
      </c>
      <c r="AA83">
        <v>-164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-35</v>
      </c>
      <c r="P84" s="46">
        <v>-170</v>
      </c>
      <c r="Q84" s="46">
        <v>0</v>
      </c>
      <c r="R84" s="46">
        <v>0</v>
      </c>
      <c r="S84" s="74">
        <v>0</v>
      </c>
      <c r="U84" s="73">
        <v>-205</v>
      </c>
      <c r="V84" s="74">
        <v>9.58</v>
      </c>
      <c r="W84">
        <v>0</v>
      </c>
      <c r="X84">
        <v>-35</v>
      </c>
      <c r="Y84">
        <v>0</v>
      </c>
      <c r="Z84">
        <v>9.58</v>
      </c>
      <c r="AA84">
        <v>-170</v>
      </c>
    </row>
    <row r="85" spans="7:27">
      <c r="G85" t="s">
        <v>127</v>
      </c>
      <c r="H85" s="73">
        <v>46.92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-4</v>
      </c>
      <c r="P85" s="46">
        <v>-219</v>
      </c>
      <c r="Q85" s="46">
        <v>0</v>
      </c>
      <c r="R85" s="46">
        <v>0</v>
      </c>
      <c r="S85" s="74">
        <v>0</v>
      </c>
      <c r="U85" s="73">
        <v>-223</v>
      </c>
      <c r="V85" s="74">
        <v>56.5</v>
      </c>
      <c r="W85">
        <v>46.92</v>
      </c>
      <c r="X85">
        <v>-4</v>
      </c>
      <c r="Y85">
        <v>0</v>
      </c>
      <c r="Z85">
        <v>9.58</v>
      </c>
      <c r="AA85">
        <v>-219</v>
      </c>
    </row>
    <row r="86" spans="7:27">
      <c r="G86" t="s">
        <v>128</v>
      </c>
      <c r="H86" s="73">
        <v>15.32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-24</v>
      </c>
      <c r="P86" s="46">
        <v>-39.83</v>
      </c>
      <c r="Q86" s="46">
        <v>0</v>
      </c>
      <c r="R86" s="46">
        <v>0</v>
      </c>
      <c r="S86" s="74">
        <v>0</v>
      </c>
      <c r="U86" s="73">
        <v>-63.83</v>
      </c>
      <c r="V86" s="74">
        <v>24.9</v>
      </c>
      <c r="W86">
        <v>15.32</v>
      </c>
      <c r="X86">
        <v>-24</v>
      </c>
      <c r="Y86">
        <v>0</v>
      </c>
      <c r="Z86">
        <v>9.58</v>
      </c>
      <c r="AA86">
        <v>-39.83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9.58</v>
      </c>
      <c r="N87" s="73">
        <v>0</v>
      </c>
      <c r="O87" s="46">
        <v>-17</v>
      </c>
      <c r="P87" s="46">
        <v>-9</v>
      </c>
      <c r="Q87" s="46">
        <v>0</v>
      </c>
      <c r="R87" s="46">
        <v>0</v>
      </c>
      <c r="S87" s="74">
        <v>0</v>
      </c>
      <c r="U87" s="73">
        <v>-26</v>
      </c>
      <c r="V87" s="74">
        <v>9.58</v>
      </c>
      <c r="W87">
        <v>0</v>
      </c>
      <c r="X87">
        <v>-17</v>
      </c>
      <c r="Y87">
        <v>0</v>
      </c>
      <c r="Z87">
        <v>9.58</v>
      </c>
      <c r="AA87">
        <v>-9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-17</v>
      </c>
      <c r="P88" s="46">
        <v>-26</v>
      </c>
      <c r="Q88" s="46">
        <v>0</v>
      </c>
      <c r="R88" s="46">
        <v>0</v>
      </c>
      <c r="S88" s="74">
        <v>0</v>
      </c>
      <c r="U88" s="73">
        <v>-43</v>
      </c>
      <c r="V88" s="74">
        <v>9.58</v>
      </c>
      <c r="W88">
        <v>0</v>
      </c>
      <c r="X88">
        <v>-17</v>
      </c>
      <c r="Y88">
        <v>0</v>
      </c>
      <c r="Z88">
        <v>9.58</v>
      </c>
      <c r="AA88">
        <v>-26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-47</v>
      </c>
      <c r="P89" s="46">
        <v>-57</v>
      </c>
      <c r="Q89" s="46">
        <v>0</v>
      </c>
      <c r="R89" s="46">
        <v>0</v>
      </c>
      <c r="S89" s="74">
        <v>0</v>
      </c>
      <c r="U89" s="73">
        <v>-104</v>
      </c>
      <c r="V89" s="74">
        <v>9.58</v>
      </c>
      <c r="W89">
        <v>0</v>
      </c>
      <c r="X89">
        <v>-47</v>
      </c>
      <c r="Y89">
        <v>0</v>
      </c>
      <c r="Z89">
        <v>9.58</v>
      </c>
      <c r="AA89">
        <v>-57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9.58</v>
      </c>
      <c r="N90" s="73">
        <v>0</v>
      </c>
      <c r="O90" s="46">
        <v>-25</v>
      </c>
      <c r="P90" s="46">
        <v>-87</v>
      </c>
      <c r="Q90" s="46">
        <v>0</v>
      </c>
      <c r="R90" s="46">
        <v>0</v>
      </c>
      <c r="S90" s="74">
        <v>0</v>
      </c>
      <c r="U90" s="73">
        <v>-112</v>
      </c>
      <c r="V90" s="74">
        <v>9.58</v>
      </c>
      <c r="W90">
        <v>0</v>
      </c>
      <c r="X90">
        <v>-25</v>
      </c>
      <c r="Y90">
        <v>0</v>
      </c>
      <c r="Z90">
        <v>9.58</v>
      </c>
      <c r="AA90">
        <v>-87</v>
      </c>
    </row>
    <row r="91" spans="7:27">
      <c r="G91" t="s">
        <v>133</v>
      </c>
      <c r="H91" s="73">
        <v>26.81</v>
      </c>
      <c r="I91" s="46">
        <v>0</v>
      </c>
      <c r="J91" s="46">
        <v>0</v>
      </c>
      <c r="K91" s="46">
        <v>0</v>
      </c>
      <c r="L91" s="46">
        <v>0</v>
      </c>
      <c r="M91" s="74">
        <v>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35.81</v>
      </c>
      <c r="W91">
        <v>26.81</v>
      </c>
      <c r="X91">
        <v>0</v>
      </c>
      <c r="Y91">
        <v>0</v>
      </c>
      <c r="Z91">
        <v>9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9.58</v>
      </c>
      <c r="W92">
        <v>0</v>
      </c>
      <c r="X92">
        <v>0</v>
      </c>
      <c r="Y92">
        <v>0</v>
      </c>
      <c r="Z92">
        <v>9.58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7.18</v>
      </c>
      <c r="N93" s="73">
        <v>0</v>
      </c>
      <c r="O93" s="46">
        <v>0</v>
      </c>
      <c r="P93" s="46">
        <v>-98</v>
      </c>
      <c r="Q93" s="46">
        <v>0</v>
      </c>
      <c r="R93" s="46">
        <v>0</v>
      </c>
      <c r="S93" s="74">
        <v>0</v>
      </c>
      <c r="U93" s="73">
        <v>-98</v>
      </c>
      <c r="V93" s="74">
        <v>7.18</v>
      </c>
      <c r="W93">
        <v>0</v>
      </c>
      <c r="X93">
        <v>0</v>
      </c>
      <c r="Y93">
        <v>0</v>
      </c>
      <c r="Z93">
        <v>7.18</v>
      </c>
      <c r="AA93">
        <v>-98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8.91</v>
      </c>
      <c r="N94" s="73">
        <v>0</v>
      </c>
      <c r="O94" s="46">
        <v>-25</v>
      </c>
      <c r="P94" s="46">
        <v>-24</v>
      </c>
      <c r="Q94" s="46">
        <v>0</v>
      </c>
      <c r="R94" s="46">
        <v>0</v>
      </c>
      <c r="S94" s="74">
        <v>0</v>
      </c>
      <c r="U94" s="73">
        <v>-49</v>
      </c>
      <c r="V94" s="74">
        <v>8.91</v>
      </c>
      <c r="W94">
        <v>0</v>
      </c>
      <c r="X94">
        <v>-25</v>
      </c>
      <c r="Y94">
        <v>0</v>
      </c>
      <c r="Z94">
        <v>8.91</v>
      </c>
      <c r="AA94">
        <v>-24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9.58</v>
      </c>
      <c r="N95" s="73">
        <v>0</v>
      </c>
      <c r="O95" s="46">
        <v>-85</v>
      </c>
      <c r="P95" s="46">
        <v>-8</v>
      </c>
      <c r="Q95" s="46">
        <v>0</v>
      </c>
      <c r="R95" s="46">
        <v>0</v>
      </c>
      <c r="S95" s="74">
        <v>0</v>
      </c>
      <c r="U95" s="73">
        <v>-93</v>
      </c>
      <c r="V95" s="74">
        <v>9.58</v>
      </c>
      <c r="W95">
        <v>0</v>
      </c>
      <c r="X95">
        <v>-85</v>
      </c>
      <c r="Y95">
        <v>0</v>
      </c>
      <c r="Z95">
        <v>9.58</v>
      </c>
      <c r="AA95">
        <v>-8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7.95</v>
      </c>
      <c r="N96" s="73">
        <v>0</v>
      </c>
      <c r="O96" s="46">
        <v>-110</v>
      </c>
      <c r="P96" s="46">
        <v>-38</v>
      </c>
      <c r="Q96" s="46">
        <v>0</v>
      </c>
      <c r="R96" s="46">
        <v>0</v>
      </c>
      <c r="S96" s="74">
        <v>0</v>
      </c>
      <c r="U96" s="73">
        <v>-148</v>
      </c>
      <c r="V96" s="74">
        <v>7.95</v>
      </c>
      <c r="W96">
        <v>0</v>
      </c>
      <c r="X96">
        <v>-110</v>
      </c>
      <c r="Y96">
        <v>0</v>
      </c>
      <c r="Z96">
        <v>7.95</v>
      </c>
      <c r="AA96">
        <v>-38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6.8</v>
      </c>
      <c r="N97" s="73">
        <v>0</v>
      </c>
      <c r="O97" s="46">
        <v>-130</v>
      </c>
      <c r="P97" s="46">
        <v>-53</v>
      </c>
      <c r="Q97" s="46">
        <v>0</v>
      </c>
      <c r="R97" s="46">
        <v>0</v>
      </c>
      <c r="S97" s="74">
        <v>0</v>
      </c>
      <c r="U97" s="73">
        <v>-183</v>
      </c>
      <c r="V97" s="74">
        <v>6.8</v>
      </c>
      <c r="W97">
        <v>0</v>
      </c>
      <c r="X97">
        <v>-130</v>
      </c>
      <c r="Y97">
        <v>0</v>
      </c>
      <c r="Z97">
        <v>6.8</v>
      </c>
      <c r="AA97">
        <v>-53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4.12</v>
      </c>
      <c r="N98" s="73">
        <v>0</v>
      </c>
      <c r="O98" s="46">
        <v>-150</v>
      </c>
      <c r="P98" s="46">
        <v>-67</v>
      </c>
      <c r="Q98" s="46">
        <v>0</v>
      </c>
      <c r="R98" s="46">
        <v>0</v>
      </c>
      <c r="S98" s="74">
        <v>0</v>
      </c>
      <c r="U98" s="73">
        <v>-217</v>
      </c>
      <c r="V98" s="74">
        <v>4.12</v>
      </c>
      <c r="W98">
        <v>0</v>
      </c>
      <c r="X98">
        <v>-150</v>
      </c>
      <c r="Y98">
        <v>0</v>
      </c>
      <c r="Z98">
        <v>4.12</v>
      </c>
      <c r="AA98">
        <v>-67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0.32361500000000004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2.9542499999999996E-2</v>
      </c>
      <c r="L99" s="69">
        <f t="shared" si="1"/>
        <v>0</v>
      </c>
      <c r="M99" s="69">
        <f t="shared" si="1"/>
        <v>0.13312999999999997</v>
      </c>
      <c r="N99" s="68">
        <f t="shared" si="1"/>
        <v>0</v>
      </c>
      <c r="O99" s="69">
        <f t="shared" si="1"/>
        <v>-1.1659000000000002</v>
      </c>
      <c r="P99" s="69">
        <f t="shared" si="1"/>
        <v>-1.6411225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-2.8070225</v>
      </c>
      <c r="V99" s="70">
        <f t="shared" si="1"/>
        <v>0.48628749999999971</v>
      </c>
      <c r="W99">
        <f t="shared" si="1"/>
        <v>0.32361500000000004</v>
      </c>
      <c r="X99">
        <f t="shared" si="1"/>
        <v>-1.1659000000000002</v>
      </c>
      <c r="Y99">
        <f t="shared" si="1"/>
        <v>2.9542499999999996E-2</v>
      </c>
      <c r="Z99">
        <f t="shared" si="1"/>
        <v>0.13312999999999997</v>
      </c>
      <c r="AA99">
        <f t="shared" si="1"/>
        <v>-1.6411225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146</v>
      </c>
      <c r="Z1" t="s">
        <v>146</v>
      </c>
      <c r="AA1" t="s">
        <v>145</v>
      </c>
      <c r="AB1" t="s">
        <v>145</v>
      </c>
      <c r="AC1" t="s">
        <v>529</v>
      </c>
      <c r="AD1" t="s">
        <v>541</v>
      </c>
      <c r="AE1" t="s">
        <v>543</v>
      </c>
      <c r="AF1" t="s">
        <v>545</v>
      </c>
      <c r="AG1" t="s">
        <v>146</v>
      </c>
      <c r="AH1" t="s">
        <v>549</v>
      </c>
      <c r="AI1" t="s">
        <v>146</v>
      </c>
      <c r="AJ1" t="s">
        <v>146</v>
      </c>
      <c r="AK1" t="s">
        <v>555</v>
      </c>
      <c r="AL1" t="s">
        <v>145</v>
      </c>
      <c r="AM1" t="s">
        <v>145</v>
      </c>
      <c r="AN1" t="s">
        <v>146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W2" s="28" t="s">
        <v>148</v>
      </c>
      <c r="X2" t="s">
        <v>369</v>
      </c>
      <c r="Y2" t="s">
        <v>533</v>
      </c>
      <c r="Z2" t="s">
        <v>535</v>
      </c>
      <c r="AA2" t="s">
        <v>537</v>
      </c>
      <c r="AB2" t="s">
        <v>537</v>
      </c>
      <c r="AC2" t="s">
        <v>148</v>
      </c>
      <c r="AD2" t="s">
        <v>369</v>
      </c>
      <c r="AE2" t="s">
        <v>369</v>
      </c>
      <c r="AF2" t="s">
        <v>149</v>
      </c>
      <c r="AG2" t="s">
        <v>547</v>
      </c>
      <c r="AH2" t="s">
        <v>358</v>
      </c>
      <c r="AI2" t="s">
        <v>551</v>
      </c>
      <c r="AJ2" t="s">
        <v>553</v>
      </c>
      <c r="AK2" t="s">
        <v>146</v>
      </c>
      <c r="AL2" t="s">
        <v>547</v>
      </c>
      <c r="AM2" t="s">
        <v>547</v>
      </c>
      <c r="AN2" t="s">
        <v>559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2.0099999999999998</v>
      </c>
      <c r="K3" s="53">
        <v>0</v>
      </c>
      <c r="L3" s="53">
        <v>5.75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75</v>
      </c>
      <c r="Z3">
        <v>40</v>
      </c>
      <c r="AA3">
        <v>0</v>
      </c>
      <c r="AB3">
        <v>0</v>
      </c>
      <c r="AC3">
        <v>0</v>
      </c>
      <c r="AD3">
        <v>0.96</v>
      </c>
      <c r="AE3">
        <v>4.79</v>
      </c>
      <c r="AF3">
        <v>2.0099999999999998</v>
      </c>
      <c r="AG3">
        <v>59.65</v>
      </c>
      <c r="AH3">
        <v>0.43</v>
      </c>
      <c r="AI3">
        <v>0</v>
      </c>
      <c r="AJ3">
        <v>50</v>
      </c>
      <c r="AK3">
        <v>0</v>
      </c>
      <c r="AL3">
        <v>139.28</v>
      </c>
      <c r="AM3">
        <v>132.97999999999999</v>
      </c>
      <c r="AN3">
        <v>100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2.0099999999999998</v>
      </c>
      <c r="K4" s="46">
        <v>0</v>
      </c>
      <c r="L4" s="46">
        <v>5.75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75</v>
      </c>
      <c r="Z4">
        <v>40</v>
      </c>
      <c r="AA4">
        <v>0</v>
      </c>
      <c r="AB4">
        <v>0</v>
      </c>
      <c r="AC4">
        <v>0</v>
      </c>
      <c r="AD4">
        <v>0.96</v>
      </c>
      <c r="AE4">
        <v>4.79</v>
      </c>
      <c r="AF4">
        <v>2.0099999999999998</v>
      </c>
      <c r="AG4">
        <v>59.65</v>
      </c>
      <c r="AH4">
        <v>0.43</v>
      </c>
      <c r="AI4">
        <v>0</v>
      </c>
      <c r="AJ4">
        <v>50</v>
      </c>
      <c r="AK4">
        <v>0</v>
      </c>
      <c r="AL4">
        <v>139.28</v>
      </c>
      <c r="AM4">
        <v>132.97999999999999</v>
      </c>
      <c r="AN4">
        <v>100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2.0099999999999998</v>
      </c>
      <c r="K5" s="46">
        <v>0</v>
      </c>
      <c r="L5" s="46">
        <v>5.75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75</v>
      </c>
      <c r="Z5">
        <v>40</v>
      </c>
      <c r="AA5">
        <v>0</v>
      </c>
      <c r="AB5">
        <v>0</v>
      </c>
      <c r="AC5">
        <v>0</v>
      </c>
      <c r="AD5">
        <v>0.96</v>
      </c>
      <c r="AE5">
        <v>4.79</v>
      </c>
      <c r="AF5">
        <v>2.0099999999999998</v>
      </c>
      <c r="AG5">
        <v>59.65</v>
      </c>
      <c r="AH5">
        <v>0.43</v>
      </c>
      <c r="AI5">
        <v>0</v>
      </c>
      <c r="AJ5">
        <v>50</v>
      </c>
      <c r="AK5">
        <v>0</v>
      </c>
      <c r="AL5">
        <v>139.28</v>
      </c>
      <c r="AM5">
        <v>132.97999999999999</v>
      </c>
      <c r="AN5">
        <v>100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2.0099999999999998</v>
      </c>
      <c r="K6" s="46">
        <v>0</v>
      </c>
      <c r="L6" s="46">
        <v>5.75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75</v>
      </c>
      <c r="Z6">
        <v>40</v>
      </c>
      <c r="AA6">
        <v>0</v>
      </c>
      <c r="AB6">
        <v>0</v>
      </c>
      <c r="AC6">
        <v>0</v>
      </c>
      <c r="AD6">
        <v>0.96</v>
      </c>
      <c r="AE6">
        <v>4.79</v>
      </c>
      <c r="AF6">
        <v>2.0099999999999998</v>
      </c>
      <c r="AG6">
        <v>59.65</v>
      </c>
      <c r="AH6">
        <v>0.43</v>
      </c>
      <c r="AI6">
        <v>0</v>
      </c>
      <c r="AJ6">
        <v>50</v>
      </c>
      <c r="AK6">
        <v>0</v>
      </c>
      <c r="AL6">
        <v>139.28</v>
      </c>
      <c r="AM6">
        <v>132.97999999999999</v>
      </c>
      <c r="AN6">
        <v>100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2.0099999999999998</v>
      </c>
      <c r="K7" s="46">
        <v>0</v>
      </c>
      <c r="L7" s="46">
        <v>5.75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75</v>
      </c>
      <c r="Z7">
        <v>40</v>
      </c>
      <c r="AA7">
        <v>0</v>
      </c>
      <c r="AB7">
        <v>0</v>
      </c>
      <c r="AC7">
        <v>0</v>
      </c>
      <c r="AD7">
        <v>0.96</v>
      </c>
      <c r="AE7">
        <v>4.79</v>
      </c>
      <c r="AF7">
        <v>2.0099999999999998</v>
      </c>
      <c r="AG7">
        <v>59.65</v>
      </c>
      <c r="AH7">
        <v>0.38</v>
      </c>
      <c r="AI7">
        <v>0</v>
      </c>
      <c r="AJ7">
        <v>50</v>
      </c>
      <c r="AK7">
        <v>0</v>
      </c>
      <c r="AL7">
        <v>139.28</v>
      </c>
      <c r="AM7">
        <v>132.97999999999999</v>
      </c>
      <c r="AN7">
        <v>100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2.0099999999999998</v>
      </c>
      <c r="K8" s="46">
        <v>0</v>
      </c>
      <c r="L8" s="46">
        <v>5.75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75</v>
      </c>
      <c r="Z8">
        <v>40</v>
      </c>
      <c r="AA8">
        <v>0</v>
      </c>
      <c r="AB8">
        <v>0</v>
      </c>
      <c r="AC8">
        <v>0</v>
      </c>
      <c r="AD8">
        <v>0.96</v>
      </c>
      <c r="AE8">
        <v>4.79</v>
      </c>
      <c r="AF8">
        <v>2.0099999999999998</v>
      </c>
      <c r="AG8">
        <v>59.65</v>
      </c>
      <c r="AH8">
        <v>0.38</v>
      </c>
      <c r="AI8">
        <v>0</v>
      </c>
      <c r="AJ8">
        <v>50</v>
      </c>
      <c r="AK8">
        <v>0</v>
      </c>
      <c r="AL8">
        <v>139.28</v>
      </c>
      <c r="AM8">
        <v>132.97999999999999</v>
      </c>
      <c r="AN8">
        <v>100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2.0099999999999998</v>
      </c>
      <c r="K9" s="46">
        <v>0</v>
      </c>
      <c r="L9" s="46">
        <v>5.75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75</v>
      </c>
      <c r="Z9">
        <v>40</v>
      </c>
      <c r="AA9">
        <v>0</v>
      </c>
      <c r="AB9">
        <v>0</v>
      </c>
      <c r="AC9">
        <v>0</v>
      </c>
      <c r="AD9">
        <v>0.96</v>
      </c>
      <c r="AE9">
        <v>4.79</v>
      </c>
      <c r="AF9">
        <v>2.0099999999999998</v>
      </c>
      <c r="AG9">
        <v>59.65</v>
      </c>
      <c r="AH9">
        <v>0.38</v>
      </c>
      <c r="AI9">
        <v>0</v>
      </c>
      <c r="AJ9">
        <v>50</v>
      </c>
      <c r="AK9">
        <v>0</v>
      </c>
      <c r="AL9">
        <v>139.28</v>
      </c>
      <c r="AM9">
        <v>132.97999999999999</v>
      </c>
      <c r="AN9">
        <v>100</v>
      </c>
    </row>
    <row r="10" spans="1:4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2.0099999999999998</v>
      </c>
      <c r="K10" s="46">
        <v>0</v>
      </c>
      <c r="L10" s="46">
        <v>5.75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75</v>
      </c>
      <c r="Z10">
        <v>40</v>
      </c>
      <c r="AA10">
        <v>0</v>
      </c>
      <c r="AB10">
        <v>0</v>
      </c>
      <c r="AC10">
        <v>0</v>
      </c>
      <c r="AD10">
        <v>0.96</v>
      </c>
      <c r="AE10">
        <v>4.79</v>
      </c>
      <c r="AF10">
        <v>2.0099999999999998</v>
      </c>
      <c r="AG10">
        <v>59.65</v>
      </c>
      <c r="AH10">
        <v>0.38</v>
      </c>
      <c r="AI10">
        <v>0</v>
      </c>
      <c r="AJ10">
        <v>50</v>
      </c>
      <c r="AK10">
        <v>0</v>
      </c>
      <c r="AL10">
        <v>139.28</v>
      </c>
      <c r="AM10">
        <v>132.97999999999999</v>
      </c>
      <c r="AN10">
        <v>100</v>
      </c>
    </row>
    <row r="11" spans="1:40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2.0099999999999998</v>
      </c>
      <c r="K11" s="46">
        <v>0</v>
      </c>
      <c r="L11" s="46">
        <v>5.75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75</v>
      </c>
      <c r="Z11">
        <v>40</v>
      </c>
      <c r="AA11">
        <v>0</v>
      </c>
      <c r="AB11">
        <v>0</v>
      </c>
      <c r="AC11">
        <v>0</v>
      </c>
      <c r="AD11">
        <v>0.96</v>
      </c>
      <c r="AE11">
        <v>4.79</v>
      </c>
      <c r="AF11">
        <v>2.0099999999999998</v>
      </c>
      <c r="AG11">
        <v>59.65</v>
      </c>
      <c r="AH11">
        <v>0.34</v>
      </c>
      <c r="AI11">
        <v>0</v>
      </c>
      <c r="AJ11">
        <v>50</v>
      </c>
      <c r="AK11">
        <v>0</v>
      </c>
      <c r="AL11">
        <v>139.28</v>
      </c>
      <c r="AM11">
        <v>132.97999999999999</v>
      </c>
      <c r="AN11">
        <v>100</v>
      </c>
    </row>
    <row r="12" spans="1:40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2.0099999999999998</v>
      </c>
      <c r="K12" s="46">
        <v>0</v>
      </c>
      <c r="L12" s="46">
        <v>5.75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75</v>
      </c>
      <c r="Z12">
        <v>40</v>
      </c>
      <c r="AA12">
        <v>0</v>
      </c>
      <c r="AB12">
        <v>0</v>
      </c>
      <c r="AC12">
        <v>0</v>
      </c>
      <c r="AD12">
        <v>0.96</v>
      </c>
      <c r="AE12">
        <v>4.79</v>
      </c>
      <c r="AF12">
        <v>2.0099999999999998</v>
      </c>
      <c r="AG12">
        <v>59.65</v>
      </c>
      <c r="AH12">
        <v>0.34</v>
      </c>
      <c r="AI12">
        <v>0</v>
      </c>
      <c r="AJ12">
        <v>50</v>
      </c>
      <c r="AK12">
        <v>0</v>
      </c>
      <c r="AL12">
        <v>139.28</v>
      </c>
      <c r="AM12">
        <v>132.97999999999999</v>
      </c>
      <c r="AN12">
        <v>100</v>
      </c>
    </row>
    <row r="13" spans="1:40">
      <c r="A13" t="s">
        <v>242</v>
      </c>
      <c r="G13" t="s">
        <v>55</v>
      </c>
      <c r="H13" s="73">
        <v>0.34</v>
      </c>
      <c r="I13" s="46">
        <v>0</v>
      </c>
      <c r="J13" s="46">
        <v>2.0099999999999998</v>
      </c>
      <c r="K13" s="46">
        <v>0</v>
      </c>
      <c r="L13" s="46">
        <v>5.75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75</v>
      </c>
      <c r="Z13">
        <v>40</v>
      </c>
      <c r="AA13">
        <v>0</v>
      </c>
      <c r="AB13">
        <v>0</v>
      </c>
      <c r="AC13">
        <v>0</v>
      </c>
      <c r="AD13">
        <v>0.96</v>
      </c>
      <c r="AE13">
        <v>4.79</v>
      </c>
      <c r="AF13">
        <v>2.0099999999999998</v>
      </c>
      <c r="AG13">
        <v>59.65</v>
      </c>
      <c r="AH13">
        <v>0.34</v>
      </c>
      <c r="AI13">
        <v>0</v>
      </c>
      <c r="AJ13">
        <v>50</v>
      </c>
      <c r="AK13">
        <v>0</v>
      </c>
      <c r="AL13">
        <v>139.28</v>
      </c>
      <c r="AM13">
        <v>132.97999999999999</v>
      </c>
      <c r="AN13">
        <v>100</v>
      </c>
    </row>
    <row r="14" spans="1:40">
      <c r="A14" t="s">
        <v>243</v>
      </c>
      <c r="G14" t="s">
        <v>56</v>
      </c>
      <c r="H14" s="73">
        <v>0.34</v>
      </c>
      <c r="I14" s="46">
        <v>0</v>
      </c>
      <c r="J14" s="46">
        <v>2.0099999999999998</v>
      </c>
      <c r="K14" s="46">
        <v>0</v>
      </c>
      <c r="L14" s="46">
        <v>5.75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75</v>
      </c>
      <c r="Z14">
        <v>40</v>
      </c>
      <c r="AA14">
        <v>0</v>
      </c>
      <c r="AB14">
        <v>0</v>
      </c>
      <c r="AC14">
        <v>0</v>
      </c>
      <c r="AD14">
        <v>0.96</v>
      </c>
      <c r="AE14">
        <v>4.79</v>
      </c>
      <c r="AF14">
        <v>2.0099999999999998</v>
      </c>
      <c r="AG14">
        <v>59.65</v>
      </c>
      <c r="AH14">
        <v>0.34</v>
      </c>
      <c r="AI14">
        <v>0</v>
      </c>
      <c r="AJ14">
        <v>50</v>
      </c>
      <c r="AK14">
        <v>0</v>
      </c>
      <c r="AL14">
        <v>139.28</v>
      </c>
      <c r="AM14">
        <v>132.97999999999999</v>
      </c>
      <c r="AN14">
        <v>100</v>
      </c>
    </row>
    <row r="15" spans="1:40">
      <c r="A15" t="s">
        <v>244</v>
      </c>
      <c r="G15" t="s">
        <v>57</v>
      </c>
      <c r="H15" s="73">
        <v>0.34</v>
      </c>
      <c r="I15" s="46">
        <v>0</v>
      </c>
      <c r="J15" s="46">
        <v>2.0099999999999998</v>
      </c>
      <c r="K15" s="46">
        <v>0</v>
      </c>
      <c r="L15" s="46">
        <v>5.75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75</v>
      </c>
      <c r="Z15">
        <v>40</v>
      </c>
      <c r="AA15">
        <v>0</v>
      </c>
      <c r="AB15">
        <v>0</v>
      </c>
      <c r="AC15">
        <v>0</v>
      </c>
      <c r="AD15">
        <v>0.96</v>
      </c>
      <c r="AE15">
        <v>4.79</v>
      </c>
      <c r="AF15">
        <v>2.0099999999999998</v>
      </c>
      <c r="AG15">
        <v>59.65</v>
      </c>
      <c r="AH15">
        <v>0.34</v>
      </c>
      <c r="AI15">
        <v>0</v>
      </c>
      <c r="AJ15">
        <v>50</v>
      </c>
      <c r="AK15">
        <v>0</v>
      </c>
      <c r="AL15">
        <v>139.28</v>
      </c>
      <c r="AM15">
        <v>132.97999999999999</v>
      </c>
      <c r="AN15">
        <v>100</v>
      </c>
    </row>
    <row r="16" spans="1:40">
      <c r="A16" t="s">
        <v>245</v>
      </c>
      <c r="G16" t="s">
        <v>58</v>
      </c>
      <c r="H16" s="73">
        <v>0.34</v>
      </c>
      <c r="I16" s="46">
        <v>0</v>
      </c>
      <c r="J16" s="46">
        <v>2.0099999999999998</v>
      </c>
      <c r="K16" s="46">
        <v>0</v>
      </c>
      <c r="L16" s="46">
        <v>5.75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75</v>
      </c>
      <c r="Z16">
        <v>40</v>
      </c>
      <c r="AA16">
        <v>0</v>
      </c>
      <c r="AB16">
        <v>0</v>
      </c>
      <c r="AC16">
        <v>0</v>
      </c>
      <c r="AD16">
        <v>0.96</v>
      </c>
      <c r="AE16">
        <v>4.79</v>
      </c>
      <c r="AF16">
        <v>2.0099999999999998</v>
      </c>
      <c r="AG16">
        <v>59.65</v>
      </c>
      <c r="AH16">
        <v>0.34</v>
      </c>
      <c r="AI16">
        <v>0</v>
      </c>
      <c r="AJ16">
        <v>50</v>
      </c>
      <c r="AK16">
        <v>0</v>
      </c>
      <c r="AL16">
        <v>139.28</v>
      </c>
      <c r="AM16">
        <v>132.97999999999999</v>
      </c>
      <c r="AN16">
        <v>100</v>
      </c>
    </row>
    <row r="17" spans="1:40">
      <c r="A17" t="s">
        <v>246</v>
      </c>
      <c r="G17" t="s">
        <v>59</v>
      </c>
      <c r="H17" s="73">
        <v>0.34</v>
      </c>
      <c r="I17" s="46">
        <v>0</v>
      </c>
      <c r="J17" s="46">
        <v>2.0099999999999998</v>
      </c>
      <c r="K17" s="46">
        <v>0</v>
      </c>
      <c r="L17" s="46">
        <v>5.75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75</v>
      </c>
      <c r="Z17">
        <v>40</v>
      </c>
      <c r="AA17">
        <v>0</v>
      </c>
      <c r="AB17">
        <v>0</v>
      </c>
      <c r="AC17">
        <v>0</v>
      </c>
      <c r="AD17">
        <v>0.96</v>
      </c>
      <c r="AE17">
        <v>4.79</v>
      </c>
      <c r="AF17">
        <v>2.0099999999999998</v>
      </c>
      <c r="AG17">
        <v>59.65</v>
      </c>
      <c r="AH17">
        <v>0.34</v>
      </c>
      <c r="AI17">
        <v>0</v>
      </c>
      <c r="AJ17">
        <v>50</v>
      </c>
      <c r="AK17">
        <v>0</v>
      </c>
      <c r="AL17">
        <v>139.28</v>
      </c>
      <c r="AM17">
        <v>132.97999999999999</v>
      </c>
      <c r="AN17">
        <v>100</v>
      </c>
    </row>
    <row r="18" spans="1:40">
      <c r="A18" t="s">
        <v>247</v>
      </c>
      <c r="G18" t="s">
        <v>60</v>
      </c>
      <c r="H18" s="73">
        <v>0.34</v>
      </c>
      <c r="I18" s="46">
        <v>0</v>
      </c>
      <c r="J18" s="46">
        <v>2.0099999999999998</v>
      </c>
      <c r="K18" s="46">
        <v>0</v>
      </c>
      <c r="L18" s="46">
        <v>5.75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75</v>
      </c>
      <c r="Z18">
        <v>40</v>
      </c>
      <c r="AA18">
        <v>0</v>
      </c>
      <c r="AB18">
        <v>0</v>
      </c>
      <c r="AC18">
        <v>0</v>
      </c>
      <c r="AD18">
        <v>0.96</v>
      </c>
      <c r="AE18">
        <v>4.79</v>
      </c>
      <c r="AF18">
        <v>2.0099999999999998</v>
      </c>
      <c r="AG18">
        <v>59.65</v>
      </c>
      <c r="AH18">
        <v>0.34</v>
      </c>
      <c r="AI18">
        <v>0</v>
      </c>
      <c r="AJ18">
        <v>50</v>
      </c>
      <c r="AK18">
        <v>0</v>
      </c>
      <c r="AL18">
        <v>139.28</v>
      </c>
      <c r="AM18">
        <v>132.97999999999999</v>
      </c>
      <c r="AN18">
        <v>100</v>
      </c>
    </row>
    <row r="19" spans="1:40">
      <c r="A19" t="s">
        <v>261</v>
      </c>
      <c r="G19" t="s">
        <v>61</v>
      </c>
      <c r="H19" s="73">
        <v>0.38</v>
      </c>
      <c r="I19" s="46">
        <v>0</v>
      </c>
      <c r="J19" s="46">
        <v>2.0099999999999998</v>
      </c>
      <c r="K19" s="46">
        <v>0</v>
      </c>
      <c r="L19" s="46">
        <v>5.75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75</v>
      </c>
      <c r="Z19">
        <v>40</v>
      </c>
      <c r="AA19">
        <v>0</v>
      </c>
      <c r="AB19">
        <v>0</v>
      </c>
      <c r="AC19">
        <v>0</v>
      </c>
      <c r="AD19">
        <v>0.96</v>
      </c>
      <c r="AE19">
        <v>4.79</v>
      </c>
      <c r="AF19">
        <v>2.0099999999999998</v>
      </c>
      <c r="AG19">
        <v>59.65</v>
      </c>
      <c r="AH19">
        <v>0.38</v>
      </c>
      <c r="AI19">
        <v>0</v>
      </c>
      <c r="AJ19">
        <v>50</v>
      </c>
      <c r="AK19">
        <v>0</v>
      </c>
      <c r="AL19">
        <v>139.28</v>
      </c>
      <c r="AM19">
        <v>132.97999999999999</v>
      </c>
      <c r="AN19">
        <v>100</v>
      </c>
    </row>
    <row r="20" spans="1:40">
      <c r="A20" t="s">
        <v>262</v>
      </c>
      <c r="G20" t="s">
        <v>62</v>
      </c>
      <c r="H20" s="73">
        <v>0.38</v>
      </c>
      <c r="I20" s="46">
        <v>0</v>
      </c>
      <c r="J20" s="46">
        <v>2.0099999999999998</v>
      </c>
      <c r="K20" s="46">
        <v>0</v>
      </c>
      <c r="L20" s="46">
        <v>5.75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75</v>
      </c>
      <c r="Z20">
        <v>40</v>
      </c>
      <c r="AA20">
        <v>0</v>
      </c>
      <c r="AB20">
        <v>0</v>
      </c>
      <c r="AC20">
        <v>0</v>
      </c>
      <c r="AD20">
        <v>0.96</v>
      </c>
      <c r="AE20">
        <v>4.79</v>
      </c>
      <c r="AF20">
        <v>2.0099999999999998</v>
      </c>
      <c r="AG20">
        <v>59.65</v>
      </c>
      <c r="AH20">
        <v>0.38</v>
      </c>
      <c r="AI20">
        <v>0</v>
      </c>
      <c r="AJ20">
        <v>50</v>
      </c>
      <c r="AK20">
        <v>0</v>
      </c>
      <c r="AL20">
        <v>139.28</v>
      </c>
      <c r="AM20">
        <v>132.97999999999999</v>
      </c>
      <c r="AN20">
        <v>100</v>
      </c>
    </row>
    <row r="21" spans="1:40">
      <c r="A21" t="s">
        <v>248</v>
      </c>
      <c r="G21" t="s">
        <v>63</v>
      </c>
      <c r="H21" s="73">
        <v>0.38</v>
      </c>
      <c r="I21" s="46">
        <v>0</v>
      </c>
      <c r="J21" s="46">
        <v>2.0099999999999998</v>
      </c>
      <c r="K21" s="46">
        <v>0</v>
      </c>
      <c r="L21" s="46">
        <v>5.75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75</v>
      </c>
      <c r="Z21">
        <v>40</v>
      </c>
      <c r="AA21">
        <v>0</v>
      </c>
      <c r="AB21">
        <v>0</v>
      </c>
      <c r="AC21">
        <v>0</v>
      </c>
      <c r="AD21">
        <v>0.96</v>
      </c>
      <c r="AE21">
        <v>4.79</v>
      </c>
      <c r="AF21">
        <v>2.0099999999999998</v>
      </c>
      <c r="AG21">
        <v>59.65</v>
      </c>
      <c r="AH21">
        <v>0.38</v>
      </c>
      <c r="AI21">
        <v>0</v>
      </c>
      <c r="AJ21">
        <v>50</v>
      </c>
      <c r="AK21">
        <v>0</v>
      </c>
      <c r="AL21">
        <v>139.28</v>
      </c>
      <c r="AM21">
        <v>132.97999999999999</v>
      </c>
      <c r="AN21">
        <v>100</v>
      </c>
    </row>
    <row r="22" spans="1:40">
      <c r="A22" t="s">
        <v>249</v>
      </c>
      <c r="G22" t="s">
        <v>64</v>
      </c>
      <c r="H22" s="73">
        <v>0.38</v>
      </c>
      <c r="I22" s="46">
        <v>0</v>
      </c>
      <c r="J22" s="46">
        <v>2.0099999999999998</v>
      </c>
      <c r="K22" s="46">
        <v>0</v>
      </c>
      <c r="L22" s="46">
        <v>5.75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75</v>
      </c>
      <c r="Z22">
        <v>40</v>
      </c>
      <c r="AA22">
        <v>0</v>
      </c>
      <c r="AB22">
        <v>0</v>
      </c>
      <c r="AC22">
        <v>0</v>
      </c>
      <c r="AD22">
        <v>0.96</v>
      </c>
      <c r="AE22">
        <v>4.79</v>
      </c>
      <c r="AF22">
        <v>2.0099999999999998</v>
      </c>
      <c r="AG22">
        <v>59.65</v>
      </c>
      <c r="AH22">
        <v>0.38</v>
      </c>
      <c r="AI22">
        <v>0</v>
      </c>
      <c r="AJ22">
        <v>50</v>
      </c>
      <c r="AK22">
        <v>0</v>
      </c>
      <c r="AL22">
        <v>139.28</v>
      </c>
      <c r="AM22">
        <v>132.97999999999999</v>
      </c>
      <c r="AN22">
        <v>100</v>
      </c>
    </row>
    <row r="23" spans="1:40">
      <c r="A23" t="s">
        <v>250</v>
      </c>
      <c r="G23" t="s">
        <v>65</v>
      </c>
      <c r="H23" s="73">
        <v>0.38</v>
      </c>
      <c r="I23" s="46">
        <v>0</v>
      </c>
      <c r="J23" s="46">
        <v>2.0099999999999998</v>
      </c>
      <c r="K23" s="46">
        <v>0</v>
      </c>
      <c r="L23" s="46">
        <v>5.75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75</v>
      </c>
      <c r="Z23">
        <v>0</v>
      </c>
      <c r="AA23">
        <v>0</v>
      </c>
      <c r="AB23">
        <v>0</v>
      </c>
      <c r="AC23">
        <v>0</v>
      </c>
      <c r="AD23">
        <v>0.96</v>
      </c>
      <c r="AE23">
        <v>4.79</v>
      </c>
      <c r="AF23">
        <v>2.0099999999999998</v>
      </c>
      <c r="AG23">
        <v>59.65</v>
      </c>
      <c r="AH23">
        <v>0.38</v>
      </c>
      <c r="AI23">
        <v>0</v>
      </c>
      <c r="AJ23">
        <v>50</v>
      </c>
      <c r="AK23">
        <v>0</v>
      </c>
      <c r="AL23">
        <v>139.28</v>
      </c>
      <c r="AM23">
        <v>132.97999999999999</v>
      </c>
      <c r="AN23">
        <v>100</v>
      </c>
    </row>
    <row r="24" spans="1:40">
      <c r="A24" t="s">
        <v>251</v>
      </c>
      <c r="G24" t="s">
        <v>66</v>
      </c>
      <c r="H24" s="73">
        <v>0.38</v>
      </c>
      <c r="I24" s="46">
        <v>0</v>
      </c>
      <c r="J24" s="46">
        <v>2.0099999999999998</v>
      </c>
      <c r="K24" s="46">
        <v>0</v>
      </c>
      <c r="L24" s="46">
        <v>5.75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75</v>
      </c>
      <c r="Z24">
        <v>0</v>
      </c>
      <c r="AA24">
        <v>0</v>
      </c>
      <c r="AB24">
        <v>0</v>
      </c>
      <c r="AC24">
        <v>0</v>
      </c>
      <c r="AD24">
        <v>0.96</v>
      </c>
      <c r="AE24">
        <v>4.79</v>
      </c>
      <c r="AF24">
        <v>2.0099999999999998</v>
      </c>
      <c r="AG24">
        <v>59.65</v>
      </c>
      <c r="AH24">
        <v>0.38</v>
      </c>
      <c r="AI24">
        <v>0</v>
      </c>
      <c r="AJ24">
        <v>50</v>
      </c>
      <c r="AK24">
        <v>0</v>
      </c>
      <c r="AL24">
        <v>139.28</v>
      </c>
      <c r="AM24">
        <v>132.97999999999999</v>
      </c>
      <c r="AN24">
        <v>100</v>
      </c>
    </row>
    <row r="25" spans="1:40">
      <c r="A25" t="s">
        <v>252</v>
      </c>
      <c r="G25" t="s">
        <v>67</v>
      </c>
      <c r="H25" s="73">
        <v>0.38</v>
      </c>
      <c r="I25" s="46">
        <v>0</v>
      </c>
      <c r="J25" s="46">
        <v>2.0099999999999998</v>
      </c>
      <c r="K25" s="46">
        <v>0</v>
      </c>
      <c r="L25" s="46">
        <v>5.75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75</v>
      </c>
      <c r="Z25">
        <v>0</v>
      </c>
      <c r="AA25">
        <v>0</v>
      </c>
      <c r="AB25">
        <v>0</v>
      </c>
      <c r="AC25">
        <v>0</v>
      </c>
      <c r="AD25">
        <v>0.96</v>
      </c>
      <c r="AE25">
        <v>4.79</v>
      </c>
      <c r="AF25">
        <v>2.0099999999999998</v>
      </c>
      <c r="AG25">
        <v>59.65</v>
      </c>
      <c r="AH25">
        <v>0.38</v>
      </c>
      <c r="AI25">
        <v>0</v>
      </c>
      <c r="AJ25">
        <v>50</v>
      </c>
      <c r="AK25">
        <v>0</v>
      </c>
      <c r="AL25">
        <v>139.28</v>
      </c>
      <c r="AM25">
        <v>132.97999999999999</v>
      </c>
      <c r="AN25">
        <v>100</v>
      </c>
    </row>
    <row r="26" spans="1:40">
      <c r="A26" t="s">
        <v>253</v>
      </c>
      <c r="G26" t="s">
        <v>68</v>
      </c>
      <c r="H26" s="73">
        <v>0.38</v>
      </c>
      <c r="I26" s="46">
        <v>0</v>
      </c>
      <c r="J26" s="46">
        <v>2.0099999999999998</v>
      </c>
      <c r="K26" s="46">
        <v>0</v>
      </c>
      <c r="L26" s="46">
        <v>5.75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75</v>
      </c>
      <c r="Z26">
        <v>0</v>
      </c>
      <c r="AA26">
        <v>0</v>
      </c>
      <c r="AB26">
        <v>0</v>
      </c>
      <c r="AC26">
        <v>0</v>
      </c>
      <c r="AD26">
        <v>0.96</v>
      </c>
      <c r="AE26">
        <v>4.79</v>
      </c>
      <c r="AF26">
        <v>2.0099999999999998</v>
      </c>
      <c r="AG26">
        <v>59.65</v>
      </c>
      <c r="AH26">
        <v>0.38</v>
      </c>
      <c r="AI26">
        <v>0</v>
      </c>
      <c r="AJ26">
        <v>50</v>
      </c>
      <c r="AK26">
        <v>0</v>
      </c>
      <c r="AL26">
        <v>139.28</v>
      </c>
      <c r="AM26">
        <v>132.97999999999999</v>
      </c>
      <c r="AN26">
        <v>100</v>
      </c>
    </row>
    <row r="27" spans="1:40">
      <c r="A27" t="s">
        <v>254</v>
      </c>
      <c r="G27" t="s">
        <v>69</v>
      </c>
      <c r="H27" s="73">
        <v>0.38</v>
      </c>
      <c r="I27" s="46">
        <v>0</v>
      </c>
      <c r="J27" s="46">
        <v>2.0099999999999998</v>
      </c>
      <c r="K27" s="46">
        <v>0</v>
      </c>
      <c r="L27" s="46">
        <v>5.75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75</v>
      </c>
      <c r="Z27">
        <v>0</v>
      </c>
      <c r="AA27">
        <v>0</v>
      </c>
      <c r="AB27">
        <v>0</v>
      </c>
      <c r="AC27">
        <v>0</v>
      </c>
      <c r="AD27">
        <v>0.96</v>
      </c>
      <c r="AE27">
        <v>4.79</v>
      </c>
      <c r="AF27">
        <v>2.0099999999999998</v>
      </c>
      <c r="AG27">
        <v>0</v>
      </c>
      <c r="AH27">
        <v>0.38</v>
      </c>
      <c r="AI27">
        <v>100</v>
      </c>
      <c r="AJ27">
        <v>50</v>
      </c>
      <c r="AK27">
        <v>0</v>
      </c>
      <c r="AL27">
        <v>0</v>
      </c>
      <c r="AM27">
        <v>267.75</v>
      </c>
      <c r="AN27">
        <v>100</v>
      </c>
    </row>
    <row r="28" spans="1:40">
      <c r="A28" t="s">
        <v>255</v>
      </c>
      <c r="G28" t="s">
        <v>70</v>
      </c>
      <c r="H28" s="73">
        <v>0.38</v>
      </c>
      <c r="I28" s="46">
        <v>0</v>
      </c>
      <c r="J28" s="46">
        <v>2.0099999999999998</v>
      </c>
      <c r="K28" s="46">
        <v>0</v>
      </c>
      <c r="L28" s="46">
        <v>5.75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75</v>
      </c>
      <c r="Z28">
        <v>0</v>
      </c>
      <c r="AA28">
        <v>0</v>
      </c>
      <c r="AB28">
        <v>0</v>
      </c>
      <c r="AC28">
        <v>0</v>
      </c>
      <c r="AD28">
        <v>0.96</v>
      </c>
      <c r="AE28">
        <v>4.79</v>
      </c>
      <c r="AF28">
        <v>2.0099999999999998</v>
      </c>
      <c r="AG28">
        <v>0</v>
      </c>
      <c r="AH28">
        <v>0.38</v>
      </c>
      <c r="AI28">
        <v>100</v>
      </c>
      <c r="AJ28">
        <v>50</v>
      </c>
      <c r="AK28">
        <v>0</v>
      </c>
      <c r="AL28">
        <v>0</v>
      </c>
      <c r="AM28">
        <v>267.75</v>
      </c>
      <c r="AN28">
        <v>100</v>
      </c>
    </row>
    <row r="29" spans="1:40">
      <c r="A29" t="s">
        <v>263</v>
      </c>
      <c r="G29" t="s">
        <v>71</v>
      </c>
      <c r="H29" s="73">
        <v>0.38</v>
      </c>
      <c r="I29" s="46">
        <v>0</v>
      </c>
      <c r="J29" s="46">
        <v>2.0099999999999998</v>
      </c>
      <c r="K29" s="46">
        <v>0</v>
      </c>
      <c r="L29" s="46">
        <v>5.75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75</v>
      </c>
      <c r="Z29">
        <v>0</v>
      </c>
      <c r="AA29">
        <v>0</v>
      </c>
      <c r="AB29">
        <v>0</v>
      </c>
      <c r="AC29">
        <v>0</v>
      </c>
      <c r="AD29">
        <v>0.96</v>
      </c>
      <c r="AE29">
        <v>4.79</v>
      </c>
      <c r="AF29">
        <v>2.0099999999999998</v>
      </c>
      <c r="AG29">
        <v>0</v>
      </c>
      <c r="AH29">
        <v>0.38</v>
      </c>
      <c r="AI29">
        <v>100</v>
      </c>
      <c r="AJ29">
        <v>50</v>
      </c>
      <c r="AK29">
        <v>0</v>
      </c>
      <c r="AL29">
        <v>0</v>
      </c>
      <c r="AM29">
        <v>267.75</v>
      </c>
      <c r="AN29">
        <v>100</v>
      </c>
    </row>
    <row r="30" spans="1:40">
      <c r="A30" t="s">
        <v>264</v>
      </c>
      <c r="G30" t="s">
        <v>72</v>
      </c>
      <c r="H30" s="73">
        <v>0.38</v>
      </c>
      <c r="I30" s="46">
        <v>0</v>
      </c>
      <c r="J30" s="46">
        <v>2.0099999999999998</v>
      </c>
      <c r="K30" s="46">
        <v>0</v>
      </c>
      <c r="L30" s="46">
        <v>5.75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75</v>
      </c>
      <c r="Z30">
        <v>0</v>
      </c>
      <c r="AA30">
        <v>0</v>
      </c>
      <c r="AB30">
        <v>0</v>
      </c>
      <c r="AC30">
        <v>0</v>
      </c>
      <c r="AD30">
        <v>0.96</v>
      </c>
      <c r="AE30">
        <v>4.79</v>
      </c>
      <c r="AF30">
        <v>2.0099999999999998</v>
      </c>
      <c r="AG30">
        <v>0</v>
      </c>
      <c r="AH30">
        <v>0.38</v>
      </c>
      <c r="AI30">
        <v>100</v>
      </c>
      <c r="AJ30">
        <v>50</v>
      </c>
      <c r="AK30">
        <v>0</v>
      </c>
      <c r="AL30">
        <v>0</v>
      </c>
      <c r="AM30">
        <v>267.75</v>
      </c>
      <c r="AN30">
        <v>100</v>
      </c>
    </row>
    <row r="31" spans="1:40">
      <c r="A31" t="s">
        <v>274</v>
      </c>
      <c r="G31" t="s">
        <v>73</v>
      </c>
      <c r="H31" s="73">
        <v>0.53</v>
      </c>
      <c r="I31" s="46">
        <v>0</v>
      </c>
      <c r="J31" s="46">
        <v>2.0099999999999998</v>
      </c>
      <c r="K31" s="46">
        <v>0</v>
      </c>
      <c r="L31" s="46">
        <v>5.8900000000000006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0.14000000000000001</v>
      </c>
      <c r="Y31">
        <v>75</v>
      </c>
      <c r="Z31">
        <v>0</v>
      </c>
      <c r="AA31">
        <v>0</v>
      </c>
      <c r="AB31">
        <v>0</v>
      </c>
      <c r="AC31">
        <v>0</v>
      </c>
      <c r="AD31">
        <v>0.96</v>
      </c>
      <c r="AE31">
        <v>4.79</v>
      </c>
      <c r="AF31">
        <v>2.0099999999999998</v>
      </c>
      <c r="AG31">
        <v>0</v>
      </c>
      <c r="AH31">
        <v>0.53</v>
      </c>
      <c r="AI31">
        <v>100</v>
      </c>
      <c r="AJ31">
        <v>50</v>
      </c>
      <c r="AK31">
        <v>0</v>
      </c>
      <c r="AL31">
        <v>0</v>
      </c>
      <c r="AM31">
        <v>267.75</v>
      </c>
      <c r="AN31">
        <v>100</v>
      </c>
    </row>
    <row r="32" spans="1:40">
      <c r="A32" t="s">
        <v>275</v>
      </c>
      <c r="G32" t="s">
        <v>74</v>
      </c>
      <c r="H32" s="73">
        <v>0.53</v>
      </c>
      <c r="I32" s="46">
        <v>0</v>
      </c>
      <c r="J32" s="46">
        <v>2.0099999999999998</v>
      </c>
      <c r="K32" s="46">
        <v>0</v>
      </c>
      <c r="L32" s="46">
        <v>6.16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0.41</v>
      </c>
      <c r="Y32">
        <v>75</v>
      </c>
      <c r="Z32">
        <v>0</v>
      </c>
      <c r="AA32">
        <v>0</v>
      </c>
      <c r="AB32">
        <v>0</v>
      </c>
      <c r="AC32">
        <v>0</v>
      </c>
      <c r="AD32">
        <v>0.96</v>
      </c>
      <c r="AE32">
        <v>4.79</v>
      </c>
      <c r="AF32">
        <v>2.0099999999999998</v>
      </c>
      <c r="AG32">
        <v>0</v>
      </c>
      <c r="AH32">
        <v>0.53</v>
      </c>
      <c r="AI32">
        <v>100</v>
      </c>
      <c r="AJ32">
        <v>50</v>
      </c>
      <c r="AK32">
        <v>0</v>
      </c>
      <c r="AL32">
        <v>0</v>
      </c>
      <c r="AM32">
        <v>267.75</v>
      </c>
      <c r="AN32">
        <v>100</v>
      </c>
    </row>
    <row r="33" spans="1:40">
      <c r="A33" t="s">
        <v>276</v>
      </c>
      <c r="G33" t="s">
        <v>75</v>
      </c>
      <c r="H33" s="73">
        <v>0.53</v>
      </c>
      <c r="I33" s="46">
        <v>0</v>
      </c>
      <c r="J33" s="46">
        <v>2.0099999999999998</v>
      </c>
      <c r="K33" s="46">
        <v>0</v>
      </c>
      <c r="L33" s="46">
        <v>6.48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0.73</v>
      </c>
      <c r="Y33">
        <v>75</v>
      </c>
      <c r="Z33">
        <v>0</v>
      </c>
      <c r="AA33">
        <v>0</v>
      </c>
      <c r="AB33">
        <v>0</v>
      </c>
      <c r="AC33">
        <v>0</v>
      </c>
      <c r="AD33">
        <v>0.96</v>
      </c>
      <c r="AE33">
        <v>4.79</v>
      </c>
      <c r="AF33">
        <v>2.0099999999999998</v>
      </c>
      <c r="AG33">
        <v>0</v>
      </c>
      <c r="AH33">
        <v>0.53</v>
      </c>
      <c r="AI33">
        <v>100</v>
      </c>
      <c r="AJ33">
        <v>50</v>
      </c>
      <c r="AK33">
        <v>0</v>
      </c>
      <c r="AL33">
        <v>0</v>
      </c>
      <c r="AM33">
        <v>267.75</v>
      </c>
      <c r="AN33">
        <v>100</v>
      </c>
    </row>
    <row r="34" spans="1:40">
      <c r="A34" t="s">
        <v>277</v>
      </c>
      <c r="G34" t="s">
        <v>76</v>
      </c>
      <c r="H34" s="73">
        <v>0.53</v>
      </c>
      <c r="I34" s="46">
        <v>0</v>
      </c>
      <c r="J34" s="46">
        <v>2.0099999999999998</v>
      </c>
      <c r="K34" s="46">
        <v>0</v>
      </c>
      <c r="L34" s="46">
        <v>6.9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1.1499999999999999</v>
      </c>
      <c r="Y34">
        <v>75</v>
      </c>
      <c r="Z34">
        <v>0</v>
      </c>
      <c r="AA34">
        <v>0</v>
      </c>
      <c r="AB34">
        <v>0</v>
      </c>
      <c r="AC34">
        <v>0</v>
      </c>
      <c r="AD34">
        <v>0.96</v>
      </c>
      <c r="AE34">
        <v>4.79</v>
      </c>
      <c r="AF34">
        <v>2.0099999999999998</v>
      </c>
      <c r="AG34">
        <v>0</v>
      </c>
      <c r="AH34">
        <v>0.53</v>
      </c>
      <c r="AI34">
        <v>100</v>
      </c>
      <c r="AJ34">
        <v>50</v>
      </c>
      <c r="AK34">
        <v>0</v>
      </c>
      <c r="AL34">
        <v>0</v>
      </c>
      <c r="AM34">
        <v>267.75</v>
      </c>
      <c r="AN34">
        <v>100</v>
      </c>
    </row>
    <row r="35" spans="1:40">
      <c r="A35" t="s">
        <v>279</v>
      </c>
      <c r="G35" t="s">
        <v>77</v>
      </c>
      <c r="H35" s="73">
        <v>0.77</v>
      </c>
      <c r="I35" s="46">
        <v>0</v>
      </c>
      <c r="J35" s="46">
        <v>2.0099999999999998</v>
      </c>
      <c r="K35" s="46">
        <v>0</v>
      </c>
      <c r="L35" s="46">
        <v>7.36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1.61</v>
      </c>
      <c r="Y35">
        <v>75</v>
      </c>
      <c r="Z35">
        <v>0</v>
      </c>
      <c r="AA35">
        <v>0</v>
      </c>
      <c r="AB35">
        <v>0</v>
      </c>
      <c r="AC35">
        <v>0</v>
      </c>
      <c r="AD35">
        <v>0.96</v>
      </c>
      <c r="AE35">
        <v>4.79</v>
      </c>
      <c r="AF35">
        <v>2.0099999999999998</v>
      </c>
      <c r="AG35">
        <v>0</v>
      </c>
      <c r="AH35">
        <v>0.77</v>
      </c>
      <c r="AI35">
        <v>50</v>
      </c>
      <c r="AJ35">
        <v>50</v>
      </c>
      <c r="AK35">
        <v>0</v>
      </c>
      <c r="AL35">
        <v>0</v>
      </c>
      <c r="AM35">
        <v>267.75</v>
      </c>
      <c r="AN35">
        <v>100</v>
      </c>
    </row>
    <row r="36" spans="1:40">
      <c r="A36" t="s">
        <v>309</v>
      </c>
      <c r="G36" t="s">
        <v>78</v>
      </c>
      <c r="H36" s="73">
        <v>0.77</v>
      </c>
      <c r="I36" s="46">
        <v>0</v>
      </c>
      <c r="J36" s="46">
        <v>2.0099999999999998</v>
      </c>
      <c r="K36" s="46">
        <v>0</v>
      </c>
      <c r="L36" s="46">
        <v>7.84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2.09</v>
      </c>
      <c r="Y36">
        <v>75</v>
      </c>
      <c r="Z36">
        <v>0</v>
      </c>
      <c r="AA36">
        <v>0</v>
      </c>
      <c r="AB36">
        <v>0</v>
      </c>
      <c r="AC36">
        <v>0</v>
      </c>
      <c r="AD36">
        <v>0.96</v>
      </c>
      <c r="AE36">
        <v>4.79</v>
      </c>
      <c r="AF36">
        <v>2.0099999999999998</v>
      </c>
      <c r="AG36">
        <v>0</v>
      </c>
      <c r="AH36">
        <v>0.77</v>
      </c>
      <c r="AI36">
        <v>50</v>
      </c>
      <c r="AJ36">
        <v>50</v>
      </c>
      <c r="AK36">
        <v>0</v>
      </c>
      <c r="AL36">
        <v>0</v>
      </c>
      <c r="AM36">
        <v>267.75</v>
      </c>
      <c r="AN36">
        <v>100</v>
      </c>
    </row>
    <row r="37" spans="1:40">
      <c r="A37" t="s">
        <v>310</v>
      </c>
      <c r="G37" t="s">
        <v>79</v>
      </c>
      <c r="H37" s="73">
        <v>0.77</v>
      </c>
      <c r="I37" s="46">
        <v>0</v>
      </c>
      <c r="J37" s="46">
        <v>2.0099999999999998</v>
      </c>
      <c r="K37" s="46">
        <v>0</v>
      </c>
      <c r="L37" s="46">
        <v>8.31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2.56</v>
      </c>
      <c r="Y37">
        <v>75</v>
      </c>
      <c r="Z37">
        <v>0</v>
      </c>
      <c r="AA37">
        <v>0</v>
      </c>
      <c r="AB37">
        <v>0</v>
      </c>
      <c r="AC37">
        <v>0</v>
      </c>
      <c r="AD37">
        <v>0.96</v>
      </c>
      <c r="AE37">
        <v>4.79</v>
      </c>
      <c r="AF37">
        <v>2.0099999999999998</v>
      </c>
      <c r="AG37">
        <v>0</v>
      </c>
      <c r="AH37">
        <v>0.77</v>
      </c>
      <c r="AI37">
        <v>50</v>
      </c>
      <c r="AJ37">
        <v>50</v>
      </c>
      <c r="AK37">
        <v>0</v>
      </c>
      <c r="AL37">
        <v>0</v>
      </c>
      <c r="AM37">
        <v>267.75</v>
      </c>
      <c r="AN37">
        <v>100</v>
      </c>
    </row>
    <row r="38" spans="1:40">
      <c r="A38" t="s">
        <v>311</v>
      </c>
      <c r="G38" t="s">
        <v>80</v>
      </c>
      <c r="H38" s="73">
        <v>0.77</v>
      </c>
      <c r="I38" s="46">
        <v>0</v>
      </c>
      <c r="J38" s="46">
        <v>2.0099999999999998</v>
      </c>
      <c r="K38" s="46">
        <v>0</v>
      </c>
      <c r="L38" s="46">
        <v>8.84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3.09</v>
      </c>
      <c r="Y38">
        <v>75</v>
      </c>
      <c r="Z38">
        <v>0</v>
      </c>
      <c r="AA38">
        <v>0</v>
      </c>
      <c r="AB38">
        <v>0</v>
      </c>
      <c r="AC38">
        <v>0</v>
      </c>
      <c r="AD38">
        <v>0.96</v>
      </c>
      <c r="AE38">
        <v>4.79</v>
      </c>
      <c r="AF38">
        <v>2.0099999999999998</v>
      </c>
      <c r="AG38">
        <v>0</v>
      </c>
      <c r="AH38">
        <v>0.77</v>
      </c>
      <c r="AI38">
        <v>50</v>
      </c>
      <c r="AJ38">
        <v>50</v>
      </c>
      <c r="AK38">
        <v>0</v>
      </c>
      <c r="AL38">
        <v>0</v>
      </c>
      <c r="AM38">
        <v>267.75</v>
      </c>
      <c r="AN38">
        <v>100</v>
      </c>
    </row>
    <row r="39" spans="1:40">
      <c r="A39" t="s">
        <v>312</v>
      </c>
      <c r="G39" t="s">
        <v>81</v>
      </c>
      <c r="H39" s="73">
        <v>0.77</v>
      </c>
      <c r="I39" s="46">
        <v>0</v>
      </c>
      <c r="J39" s="46">
        <v>2.0099999999999998</v>
      </c>
      <c r="K39" s="46">
        <v>0</v>
      </c>
      <c r="L39" s="46">
        <v>9.3000000000000007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3.55</v>
      </c>
      <c r="Y39">
        <v>75</v>
      </c>
      <c r="Z39">
        <v>0</v>
      </c>
      <c r="AA39">
        <v>0</v>
      </c>
      <c r="AB39">
        <v>0</v>
      </c>
      <c r="AC39">
        <v>0</v>
      </c>
      <c r="AD39">
        <v>0.96</v>
      </c>
      <c r="AE39">
        <v>4.79</v>
      </c>
      <c r="AF39">
        <v>2.0099999999999998</v>
      </c>
      <c r="AG39">
        <v>0</v>
      </c>
      <c r="AH39">
        <v>0.77</v>
      </c>
      <c r="AI39">
        <v>50</v>
      </c>
      <c r="AJ39">
        <v>50</v>
      </c>
      <c r="AK39">
        <v>0</v>
      </c>
      <c r="AL39">
        <v>0</v>
      </c>
      <c r="AM39">
        <v>267.75</v>
      </c>
      <c r="AN39">
        <v>100</v>
      </c>
    </row>
    <row r="40" spans="1:40">
      <c r="A40" t="s">
        <v>329</v>
      </c>
      <c r="G40" t="s">
        <v>82</v>
      </c>
      <c r="H40" s="73">
        <v>0.77</v>
      </c>
      <c r="I40" s="46">
        <v>0</v>
      </c>
      <c r="J40" s="46">
        <v>2.0099999999999998</v>
      </c>
      <c r="K40" s="46">
        <v>0</v>
      </c>
      <c r="L40" s="46">
        <v>9.8000000000000007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4.05</v>
      </c>
      <c r="Y40">
        <v>75</v>
      </c>
      <c r="Z40">
        <v>0</v>
      </c>
      <c r="AA40">
        <v>0</v>
      </c>
      <c r="AB40">
        <v>0</v>
      </c>
      <c r="AC40">
        <v>0</v>
      </c>
      <c r="AD40">
        <v>0.96</v>
      </c>
      <c r="AE40">
        <v>4.79</v>
      </c>
      <c r="AF40">
        <v>2.0099999999999998</v>
      </c>
      <c r="AG40">
        <v>0</v>
      </c>
      <c r="AH40">
        <v>0.77</v>
      </c>
      <c r="AI40">
        <v>50</v>
      </c>
      <c r="AJ40">
        <v>50</v>
      </c>
      <c r="AK40">
        <v>0</v>
      </c>
      <c r="AL40">
        <v>0</v>
      </c>
      <c r="AM40">
        <v>267.75</v>
      </c>
      <c r="AN40">
        <v>100</v>
      </c>
    </row>
    <row r="41" spans="1:40">
      <c r="A41" t="s">
        <v>330</v>
      </c>
      <c r="G41" t="s">
        <v>83</v>
      </c>
      <c r="H41" s="73">
        <v>0.77</v>
      </c>
      <c r="I41" s="46">
        <v>0</v>
      </c>
      <c r="J41" s="46">
        <v>2.0099999999999998</v>
      </c>
      <c r="K41" s="46">
        <v>0</v>
      </c>
      <c r="L41" s="46">
        <v>10.219999999999999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4.47</v>
      </c>
      <c r="Y41">
        <v>75</v>
      </c>
      <c r="Z41">
        <v>0</v>
      </c>
      <c r="AA41">
        <v>0</v>
      </c>
      <c r="AB41">
        <v>0</v>
      </c>
      <c r="AC41">
        <v>0</v>
      </c>
      <c r="AD41">
        <v>0.96</v>
      </c>
      <c r="AE41">
        <v>4.79</v>
      </c>
      <c r="AF41">
        <v>2.0099999999999998</v>
      </c>
      <c r="AG41">
        <v>0</v>
      </c>
      <c r="AH41">
        <v>0.77</v>
      </c>
      <c r="AI41">
        <v>50</v>
      </c>
      <c r="AJ41">
        <v>50</v>
      </c>
      <c r="AK41">
        <v>0</v>
      </c>
      <c r="AL41">
        <v>0</v>
      </c>
      <c r="AM41">
        <v>267.75</v>
      </c>
      <c r="AN41">
        <v>100</v>
      </c>
    </row>
    <row r="42" spans="1:40">
      <c r="A42" t="s">
        <v>331</v>
      </c>
      <c r="G42" t="s">
        <v>84</v>
      </c>
      <c r="H42" s="73">
        <v>0.77</v>
      </c>
      <c r="I42" s="46">
        <v>0</v>
      </c>
      <c r="J42" s="46">
        <v>2.0099999999999998</v>
      </c>
      <c r="K42" s="46">
        <v>0</v>
      </c>
      <c r="L42" s="46">
        <v>10.629999999999999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4.88</v>
      </c>
      <c r="Y42">
        <v>75</v>
      </c>
      <c r="Z42">
        <v>0</v>
      </c>
      <c r="AA42">
        <v>0</v>
      </c>
      <c r="AB42">
        <v>0</v>
      </c>
      <c r="AC42">
        <v>0</v>
      </c>
      <c r="AD42">
        <v>0.96</v>
      </c>
      <c r="AE42">
        <v>4.79</v>
      </c>
      <c r="AF42">
        <v>2.0099999999999998</v>
      </c>
      <c r="AG42">
        <v>0</v>
      </c>
      <c r="AH42">
        <v>0.77</v>
      </c>
      <c r="AI42">
        <v>50</v>
      </c>
      <c r="AJ42">
        <v>50</v>
      </c>
      <c r="AK42">
        <v>0</v>
      </c>
      <c r="AL42">
        <v>0</v>
      </c>
      <c r="AM42">
        <v>267.75</v>
      </c>
      <c r="AN42">
        <v>100</v>
      </c>
    </row>
    <row r="43" spans="1:40">
      <c r="A43" t="s">
        <v>337</v>
      </c>
      <c r="G43" t="s">
        <v>85</v>
      </c>
      <c r="H43" s="73">
        <v>0.77</v>
      </c>
      <c r="I43" s="46">
        <v>0</v>
      </c>
      <c r="J43" s="46">
        <v>2.0099999999999998</v>
      </c>
      <c r="K43" s="46">
        <v>28.72</v>
      </c>
      <c r="L43" s="46">
        <v>11.030000000000001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14.36</v>
      </c>
      <c r="X43">
        <v>5.28</v>
      </c>
      <c r="Y43">
        <v>75</v>
      </c>
      <c r="Z43">
        <v>0</v>
      </c>
      <c r="AA43">
        <v>0</v>
      </c>
      <c r="AB43">
        <v>0</v>
      </c>
      <c r="AC43">
        <v>14.36</v>
      </c>
      <c r="AD43">
        <v>0.96</v>
      </c>
      <c r="AE43">
        <v>4.79</v>
      </c>
      <c r="AF43">
        <v>2.0099999999999998</v>
      </c>
      <c r="AG43">
        <v>0</v>
      </c>
      <c r="AH43">
        <v>0.77</v>
      </c>
      <c r="AI43">
        <v>50</v>
      </c>
      <c r="AJ43">
        <v>50</v>
      </c>
      <c r="AK43">
        <v>0</v>
      </c>
      <c r="AL43">
        <v>0</v>
      </c>
      <c r="AM43">
        <v>267.75</v>
      </c>
      <c r="AN43">
        <v>100</v>
      </c>
    </row>
    <row r="44" spans="1:40">
      <c r="A44" t="s">
        <v>339</v>
      </c>
      <c r="G44" t="s">
        <v>86</v>
      </c>
      <c r="H44" s="73">
        <v>0.77</v>
      </c>
      <c r="I44" s="46">
        <v>0</v>
      </c>
      <c r="J44" s="46">
        <v>2.0099999999999998</v>
      </c>
      <c r="K44" s="46">
        <v>28.72</v>
      </c>
      <c r="L44" s="46">
        <v>11.34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14.36</v>
      </c>
      <c r="X44">
        <v>5.59</v>
      </c>
      <c r="Y44">
        <v>75</v>
      </c>
      <c r="Z44">
        <v>0</v>
      </c>
      <c r="AA44">
        <v>0</v>
      </c>
      <c r="AB44">
        <v>0</v>
      </c>
      <c r="AC44">
        <v>14.36</v>
      </c>
      <c r="AD44">
        <v>0.96</v>
      </c>
      <c r="AE44">
        <v>4.79</v>
      </c>
      <c r="AF44">
        <v>2.0099999999999998</v>
      </c>
      <c r="AG44">
        <v>0</v>
      </c>
      <c r="AH44">
        <v>0.77</v>
      </c>
      <c r="AI44">
        <v>50</v>
      </c>
      <c r="AJ44">
        <v>50</v>
      </c>
      <c r="AK44">
        <v>0</v>
      </c>
      <c r="AL44">
        <v>0</v>
      </c>
      <c r="AM44">
        <v>267.75</v>
      </c>
      <c r="AN44">
        <v>100</v>
      </c>
    </row>
    <row r="45" spans="1:40">
      <c r="A45" t="s">
        <v>358</v>
      </c>
      <c r="G45" t="s">
        <v>87</v>
      </c>
      <c r="H45" s="73">
        <v>0.77</v>
      </c>
      <c r="I45" s="46">
        <v>0</v>
      </c>
      <c r="J45" s="46">
        <v>2.0099999999999998</v>
      </c>
      <c r="K45" s="46">
        <v>28.72</v>
      </c>
      <c r="L45" s="46">
        <v>11.59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14.36</v>
      </c>
      <c r="X45">
        <v>5.84</v>
      </c>
      <c r="Y45">
        <v>75</v>
      </c>
      <c r="Z45">
        <v>0</v>
      </c>
      <c r="AA45">
        <v>0</v>
      </c>
      <c r="AB45">
        <v>0</v>
      </c>
      <c r="AC45">
        <v>14.36</v>
      </c>
      <c r="AD45">
        <v>0.96</v>
      </c>
      <c r="AE45">
        <v>4.79</v>
      </c>
      <c r="AF45">
        <v>2.0099999999999998</v>
      </c>
      <c r="AG45">
        <v>0</v>
      </c>
      <c r="AH45">
        <v>0.77</v>
      </c>
      <c r="AI45">
        <v>50</v>
      </c>
      <c r="AJ45">
        <v>50</v>
      </c>
      <c r="AK45">
        <v>0</v>
      </c>
      <c r="AL45">
        <v>0</v>
      </c>
      <c r="AM45">
        <v>267.75</v>
      </c>
      <c r="AN45">
        <v>100</v>
      </c>
    </row>
    <row r="46" spans="1:40">
      <c r="A46" t="s">
        <v>359</v>
      </c>
      <c r="G46" t="s">
        <v>88</v>
      </c>
      <c r="H46" s="73">
        <v>0.77</v>
      </c>
      <c r="I46" s="46">
        <v>0</v>
      </c>
      <c r="J46" s="46">
        <v>2.0099999999999998</v>
      </c>
      <c r="K46" s="46">
        <v>28.72</v>
      </c>
      <c r="L46" s="46">
        <v>11.91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14.36</v>
      </c>
      <c r="X46">
        <v>6.16</v>
      </c>
      <c r="Y46">
        <v>75</v>
      </c>
      <c r="Z46">
        <v>0</v>
      </c>
      <c r="AA46">
        <v>0</v>
      </c>
      <c r="AB46">
        <v>0</v>
      </c>
      <c r="AC46">
        <v>14.36</v>
      </c>
      <c r="AD46">
        <v>0.96</v>
      </c>
      <c r="AE46">
        <v>4.79</v>
      </c>
      <c r="AF46">
        <v>2.0099999999999998</v>
      </c>
      <c r="AG46">
        <v>0</v>
      </c>
      <c r="AH46">
        <v>0.77</v>
      </c>
      <c r="AI46">
        <v>50</v>
      </c>
      <c r="AJ46">
        <v>50</v>
      </c>
      <c r="AK46">
        <v>0</v>
      </c>
      <c r="AL46">
        <v>0</v>
      </c>
      <c r="AM46">
        <v>267.75</v>
      </c>
      <c r="AN46">
        <v>100</v>
      </c>
    </row>
    <row r="47" spans="1:40">
      <c r="A47" t="s">
        <v>360</v>
      </c>
      <c r="G47" t="s">
        <v>89</v>
      </c>
      <c r="H47" s="73">
        <v>0.77</v>
      </c>
      <c r="I47" s="46">
        <v>0</v>
      </c>
      <c r="J47" s="46">
        <v>2.0099999999999998</v>
      </c>
      <c r="K47" s="46">
        <v>28.72</v>
      </c>
      <c r="L47" s="46">
        <v>12.059999999999999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14.36</v>
      </c>
      <c r="X47">
        <v>6.31</v>
      </c>
      <c r="Y47">
        <v>75</v>
      </c>
      <c r="Z47">
        <v>0</v>
      </c>
      <c r="AA47">
        <v>0</v>
      </c>
      <c r="AB47">
        <v>0</v>
      </c>
      <c r="AC47">
        <v>14.36</v>
      </c>
      <c r="AD47">
        <v>0.96</v>
      </c>
      <c r="AE47">
        <v>4.79</v>
      </c>
      <c r="AF47">
        <v>2.0099999999999998</v>
      </c>
      <c r="AG47">
        <v>0</v>
      </c>
      <c r="AH47">
        <v>0.77</v>
      </c>
      <c r="AI47">
        <v>100</v>
      </c>
      <c r="AJ47">
        <v>50</v>
      </c>
      <c r="AK47">
        <v>0</v>
      </c>
      <c r="AL47">
        <v>0</v>
      </c>
      <c r="AM47">
        <v>267.75</v>
      </c>
      <c r="AN47">
        <v>100</v>
      </c>
    </row>
    <row r="48" spans="1:40">
      <c r="A48" t="s">
        <v>364</v>
      </c>
      <c r="G48" t="s">
        <v>90</v>
      </c>
      <c r="H48" s="73">
        <v>0.77</v>
      </c>
      <c r="I48" s="46">
        <v>0</v>
      </c>
      <c r="J48" s="46">
        <v>2.0099999999999998</v>
      </c>
      <c r="K48" s="46">
        <v>28.72</v>
      </c>
      <c r="L48" s="46">
        <v>12.33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14.36</v>
      </c>
      <c r="X48">
        <v>6.58</v>
      </c>
      <c r="Y48">
        <v>75</v>
      </c>
      <c r="Z48">
        <v>0</v>
      </c>
      <c r="AA48">
        <v>0</v>
      </c>
      <c r="AB48">
        <v>0</v>
      </c>
      <c r="AC48">
        <v>14.36</v>
      </c>
      <c r="AD48">
        <v>0.96</v>
      </c>
      <c r="AE48">
        <v>4.79</v>
      </c>
      <c r="AF48">
        <v>2.0099999999999998</v>
      </c>
      <c r="AG48">
        <v>0</v>
      </c>
      <c r="AH48">
        <v>0.77</v>
      </c>
      <c r="AI48">
        <v>100</v>
      </c>
      <c r="AJ48">
        <v>50</v>
      </c>
      <c r="AK48">
        <v>0</v>
      </c>
      <c r="AL48">
        <v>0</v>
      </c>
      <c r="AM48">
        <v>267.75</v>
      </c>
      <c r="AN48">
        <v>100</v>
      </c>
    </row>
    <row r="49" spans="1:40">
      <c r="A49" t="s">
        <v>365</v>
      </c>
      <c r="G49" t="s">
        <v>91</v>
      </c>
      <c r="H49" s="73">
        <v>0.77</v>
      </c>
      <c r="I49" s="46">
        <v>0</v>
      </c>
      <c r="J49" s="46">
        <v>2.0099999999999998</v>
      </c>
      <c r="K49" s="46">
        <v>28.72</v>
      </c>
      <c r="L49" s="46">
        <v>12.41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14.36</v>
      </c>
      <c r="X49">
        <v>6.66</v>
      </c>
      <c r="Y49">
        <v>75</v>
      </c>
      <c r="Z49">
        <v>0</v>
      </c>
      <c r="AA49">
        <v>0</v>
      </c>
      <c r="AB49">
        <v>0</v>
      </c>
      <c r="AC49">
        <v>14.36</v>
      </c>
      <c r="AD49">
        <v>0.96</v>
      </c>
      <c r="AE49">
        <v>4.79</v>
      </c>
      <c r="AF49">
        <v>2.0099999999999998</v>
      </c>
      <c r="AG49">
        <v>0</v>
      </c>
      <c r="AH49">
        <v>0.77</v>
      </c>
      <c r="AI49">
        <v>100</v>
      </c>
      <c r="AJ49">
        <v>50</v>
      </c>
      <c r="AK49">
        <v>0</v>
      </c>
      <c r="AL49">
        <v>0</v>
      </c>
      <c r="AM49">
        <v>267.75</v>
      </c>
      <c r="AN49">
        <v>100</v>
      </c>
    </row>
    <row r="50" spans="1:40">
      <c r="A50" t="s">
        <v>366</v>
      </c>
      <c r="G50" t="s">
        <v>92</v>
      </c>
      <c r="H50" s="73">
        <v>0.77</v>
      </c>
      <c r="I50" s="46">
        <v>0</v>
      </c>
      <c r="J50" s="46">
        <v>2.0099999999999998</v>
      </c>
      <c r="K50" s="46">
        <v>28.72</v>
      </c>
      <c r="L50" s="46">
        <v>12.61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14.36</v>
      </c>
      <c r="X50">
        <v>6.86</v>
      </c>
      <c r="Y50">
        <v>75</v>
      </c>
      <c r="Z50">
        <v>0</v>
      </c>
      <c r="AA50">
        <v>0</v>
      </c>
      <c r="AB50">
        <v>0</v>
      </c>
      <c r="AC50">
        <v>14.36</v>
      </c>
      <c r="AD50">
        <v>0.96</v>
      </c>
      <c r="AE50">
        <v>4.79</v>
      </c>
      <c r="AF50">
        <v>2.0099999999999998</v>
      </c>
      <c r="AG50">
        <v>0</v>
      </c>
      <c r="AH50">
        <v>0.77</v>
      </c>
      <c r="AI50">
        <v>100</v>
      </c>
      <c r="AJ50">
        <v>50</v>
      </c>
      <c r="AK50">
        <v>0</v>
      </c>
      <c r="AL50">
        <v>0</v>
      </c>
      <c r="AM50">
        <v>267.75</v>
      </c>
      <c r="AN50">
        <v>100</v>
      </c>
    </row>
    <row r="51" spans="1:40">
      <c r="A51" t="s">
        <v>367</v>
      </c>
      <c r="G51" t="s">
        <v>93</v>
      </c>
      <c r="H51" s="73">
        <v>0.77</v>
      </c>
      <c r="I51" s="46">
        <v>0</v>
      </c>
      <c r="J51" s="46">
        <v>2.0099999999999998</v>
      </c>
      <c r="K51" s="46">
        <v>28.72</v>
      </c>
      <c r="L51" s="46">
        <v>12.73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14.36</v>
      </c>
      <c r="X51">
        <v>6.98</v>
      </c>
      <c r="Y51">
        <v>75</v>
      </c>
      <c r="Z51">
        <v>0</v>
      </c>
      <c r="AA51">
        <v>0</v>
      </c>
      <c r="AB51">
        <v>0</v>
      </c>
      <c r="AC51">
        <v>14.36</v>
      </c>
      <c r="AD51">
        <v>0.96</v>
      </c>
      <c r="AE51">
        <v>4.79</v>
      </c>
      <c r="AF51">
        <v>2.0099999999999998</v>
      </c>
      <c r="AG51">
        <v>0</v>
      </c>
      <c r="AH51">
        <v>0.77</v>
      </c>
      <c r="AI51">
        <v>100</v>
      </c>
      <c r="AJ51">
        <v>50</v>
      </c>
      <c r="AK51">
        <v>0</v>
      </c>
      <c r="AL51">
        <v>0</v>
      </c>
      <c r="AM51">
        <v>267.75</v>
      </c>
      <c r="AN51">
        <v>100</v>
      </c>
    </row>
    <row r="52" spans="1:40">
      <c r="A52" t="s">
        <v>368</v>
      </c>
      <c r="G52" t="s">
        <v>94</v>
      </c>
      <c r="H52" s="73">
        <v>0.77</v>
      </c>
      <c r="I52" s="46">
        <v>0</v>
      </c>
      <c r="J52" s="46">
        <v>2.0099999999999998</v>
      </c>
      <c r="K52" s="46">
        <v>28.72</v>
      </c>
      <c r="L52" s="46">
        <v>12.66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14.36</v>
      </c>
      <c r="X52">
        <v>6.91</v>
      </c>
      <c r="Y52">
        <v>75</v>
      </c>
      <c r="Z52">
        <v>0</v>
      </c>
      <c r="AA52">
        <v>0</v>
      </c>
      <c r="AB52">
        <v>0</v>
      </c>
      <c r="AC52">
        <v>14.36</v>
      </c>
      <c r="AD52">
        <v>0.96</v>
      </c>
      <c r="AE52">
        <v>4.79</v>
      </c>
      <c r="AF52">
        <v>2.0099999999999998</v>
      </c>
      <c r="AG52">
        <v>0</v>
      </c>
      <c r="AH52">
        <v>0.77</v>
      </c>
      <c r="AI52">
        <v>100</v>
      </c>
      <c r="AJ52">
        <v>50</v>
      </c>
      <c r="AK52">
        <v>0</v>
      </c>
      <c r="AL52">
        <v>0</v>
      </c>
      <c r="AM52">
        <v>267.75</v>
      </c>
      <c r="AN52">
        <v>100</v>
      </c>
    </row>
    <row r="53" spans="1:40">
      <c r="A53" t="s">
        <v>400</v>
      </c>
      <c r="G53" t="s">
        <v>95</v>
      </c>
      <c r="H53" s="73">
        <v>0.77</v>
      </c>
      <c r="I53" s="46">
        <v>0</v>
      </c>
      <c r="J53" s="46">
        <v>2.0099999999999998</v>
      </c>
      <c r="K53" s="46">
        <v>28.72</v>
      </c>
      <c r="L53" s="46">
        <v>12.39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14.36</v>
      </c>
      <c r="X53">
        <v>6.64</v>
      </c>
      <c r="Y53">
        <v>75</v>
      </c>
      <c r="Z53">
        <v>0</v>
      </c>
      <c r="AA53">
        <v>0</v>
      </c>
      <c r="AB53">
        <v>0</v>
      </c>
      <c r="AC53">
        <v>14.36</v>
      </c>
      <c r="AD53">
        <v>0.96</v>
      </c>
      <c r="AE53">
        <v>4.79</v>
      </c>
      <c r="AF53">
        <v>2.0099999999999998</v>
      </c>
      <c r="AG53">
        <v>0</v>
      </c>
      <c r="AH53">
        <v>0.77</v>
      </c>
      <c r="AI53">
        <v>100</v>
      </c>
      <c r="AJ53">
        <v>50</v>
      </c>
      <c r="AK53">
        <v>0</v>
      </c>
      <c r="AL53">
        <v>0</v>
      </c>
      <c r="AM53">
        <v>267.75</v>
      </c>
      <c r="AN53">
        <v>100</v>
      </c>
    </row>
    <row r="54" spans="1:40">
      <c r="A54" t="s">
        <v>399</v>
      </c>
      <c r="G54" t="s">
        <v>96</v>
      </c>
      <c r="H54" s="73">
        <v>0.77</v>
      </c>
      <c r="I54" s="46">
        <v>0</v>
      </c>
      <c r="J54" s="46">
        <v>2.0099999999999998</v>
      </c>
      <c r="K54" s="46">
        <v>28.72</v>
      </c>
      <c r="L54" s="46">
        <v>12.370000000000001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14.36</v>
      </c>
      <c r="X54">
        <v>6.62</v>
      </c>
      <c r="Y54">
        <v>75</v>
      </c>
      <c r="Z54">
        <v>0</v>
      </c>
      <c r="AA54">
        <v>0</v>
      </c>
      <c r="AB54">
        <v>0</v>
      </c>
      <c r="AC54">
        <v>14.36</v>
      </c>
      <c r="AD54">
        <v>0.96</v>
      </c>
      <c r="AE54">
        <v>4.79</v>
      </c>
      <c r="AF54">
        <v>2.0099999999999998</v>
      </c>
      <c r="AG54">
        <v>0</v>
      </c>
      <c r="AH54">
        <v>0.77</v>
      </c>
      <c r="AI54">
        <v>100</v>
      </c>
      <c r="AJ54">
        <v>50</v>
      </c>
      <c r="AK54">
        <v>0</v>
      </c>
      <c r="AL54">
        <v>0</v>
      </c>
      <c r="AM54">
        <v>267.75</v>
      </c>
      <c r="AN54">
        <v>100</v>
      </c>
    </row>
    <row r="55" spans="1:40">
      <c r="A55" t="s">
        <v>401</v>
      </c>
      <c r="G55" t="s">
        <v>97</v>
      </c>
      <c r="H55" s="73">
        <v>0.77</v>
      </c>
      <c r="I55" s="46">
        <v>0</v>
      </c>
      <c r="J55" s="46">
        <v>2.0099999999999998</v>
      </c>
      <c r="K55" s="46">
        <v>28.72</v>
      </c>
      <c r="L55" s="46">
        <v>12.3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14.36</v>
      </c>
      <c r="X55">
        <v>6.55</v>
      </c>
      <c r="Y55">
        <v>75</v>
      </c>
      <c r="Z55">
        <v>0</v>
      </c>
      <c r="AA55">
        <v>0</v>
      </c>
      <c r="AB55">
        <v>0</v>
      </c>
      <c r="AC55">
        <v>14.36</v>
      </c>
      <c r="AD55">
        <v>0.96</v>
      </c>
      <c r="AE55">
        <v>4.79</v>
      </c>
      <c r="AF55">
        <v>2.0099999999999998</v>
      </c>
      <c r="AG55">
        <v>0</v>
      </c>
      <c r="AH55">
        <v>0.77</v>
      </c>
      <c r="AI55">
        <v>100</v>
      </c>
      <c r="AJ55">
        <v>50</v>
      </c>
      <c r="AK55">
        <v>0</v>
      </c>
      <c r="AL55">
        <v>0</v>
      </c>
      <c r="AM55">
        <v>267.75</v>
      </c>
      <c r="AN55">
        <v>100</v>
      </c>
    </row>
    <row r="56" spans="1:40">
      <c r="A56" t="s">
        <v>401</v>
      </c>
      <c r="G56" t="s">
        <v>98</v>
      </c>
      <c r="H56" s="73">
        <v>0.77</v>
      </c>
      <c r="I56" s="46">
        <v>0</v>
      </c>
      <c r="J56" s="46">
        <v>2.0099999999999998</v>
      </c>
      <c r="K56" s="46">
        <v>28.72</v>
      </c>
      <c r="L56" s="46">
        <v>12.219999999999999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14.36</v>
      </c>
      <c r="X56">
        <v>6.47</v>
      </c>
      <c r="Y56">
        <v>75</v>
      </c>
      <c r="Z56">
        <v>0</v>
      </c>
      <c r="AA56">
        <v>0</v>
      </c>
      <c r="AB56">
        <v>0</v>
      </c>
      <c r="AC56">
        <v>14.36</v>
      </c>
      <c r="AD56">
        <v>0.96</v>
      </c>
      <c r="AE56">
        <v>4.79</v>
      </c>
      <c r="AF56">
        <v>2.0099999999999998</v>
      </c>
      <c r="AG56">
        <v>0</v>
      </c>
      <c r="AH56">
        <v>0.77</v>
      </c>
      <c r="AI56">
        <v>100</v>
      </c>
      <c r="AJ56">
        <v>50</v>
      </c>
      <c r="AK56">
        <v>0</v>
      </c>
      <c r="AL56">
        <v>0</v>
      </c>
      <c r="AM56">
        <v>267.75</v>
      </c>
      <c r="AN56">
        <v>100</v>
      </c>
    </row>
    <row r="57" spans="1:40">
      <c r="G57" t="s">
        <v>99</v>
      </c>
      <c r="H57" s="73">
        <v>0.77</v>
      </c>
      <c r="I57" s="46">
        <v>0</v>
      </c>
      <c r="J57" s="46">
        <v>2.0099999999999998</v>
      </c>
      <c r="K57" s="46">
        <v>28.72</v>
      </c>
      <c r="L57" s="46">
        <v>12.09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14.36</v>
      </c>
      <c r="X57">
        <v>6.34</v>
      </c>
      <c r="Y57">
        <v>75</v>
      </c>
      <c r="Z57">
        <v>0</v>
      </c>
      <c r="AA57">
        <v>0</v>
      </c>
      <c r="AB57">
        <v>0</v>
      </c>
      <c r="AC57">
        <v>14.36</v>
      </c>
      <c r="AD57">
        <v>0.96</v>
      </c>
      <c r="AE57">
        <v>4.79</v>
      </c>
      <c r="AF57">
        <v>2.0099999999999998</v>
      </c>
      <c r="AG57">
        <v>0</v>
      </c>
      <c r="AH57">
        <v>0.77</v>
      </c>
      <c r="AI57">
        <v>100</v>
      </c>
      <c r="AJ57">
        <v>50</v>
      </c>
      <c r="AK57">
        <v>0</v>
      </c>
      <c r="AL57">
        <v>0</v>
      </c>
      <c r="AM57">
        <v>267.75</v>
      </c>
      <c r="AN57">
        <v>100</v>
      </c>
    </row>
    <row r="58" spans="1:40">
      <c r="G58" t="s">
        <v>100</v>
      </c>
      <c r="H58" s="73">
        <v>0.77</v>
      </c>
      <c r="I58" s="46">
        <v>0</v>
      </c>
      <c r="J58" s="46">
        <v>2.0099999999999998</v>
      </c>
      <c r="K58" s="46">
        <v>28.72</v>
      </c>
      <c r="L58" s="46">
        <v>11.77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14.36</v>
      </c>
      <c r="X58">
        <v>6.02</v>
      </c>
      <c r="Y58">
        <v>75</v>
      </c>
      <c r="Z58">
        <v>0</v>
      </c>
      <c r="AA58">
        <v>0</v>
      </c>
      <c r="AB58">
        <v>0</v>
      </c>
      <c r="AC58">
        <v>14.36</v>
      </c>
      <c r="AD58">
        <v>0.96</v>
      </c>
      <c r="AE58">
        <v>4.79</v>
      </c>
      <c r="AF58">
        <v>2.0099999999999998</v>
      </c>
      <c r="AG58">
        <v>0</v>
      </c>
      <c r="AH58">
        <v>0.77</v>
      </c>
      <c r="AI58">
        <v>100</v>
      </c>
      <c r="AJ58">
        <v>50</v>
      </c>
      <c r="AK58">
        <v>0</v>
      </c>
      <c r="AL58">
        <v>0</v>
      </c>
      <c r="AM58">
        <v>267.75</v>
      </c>
      <c r="AN58">
        <v>100</v>
      </c>
    </row>
    <row r="59" spans="1:40">
      <c r="G59" t="s">
        <v>101</v>
      </c>
      <c r="H59" s="73">
        <v>0.77</v>
      </c>
      <c r="I59" s="46">
        <v>0</v>
      </c>
      <c r="J59" s="46">
        <v>2.0099999999999998</v>
      </c>
      <c r="K59" s="46">
        <v>28.72</v>
      </c>
      <c r="L59" s="46">
        <v>11.58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14.36</v>
      </c>
      <c r="X59">
        <v>5.83</v>
      </c>
      <c r="Y59">
        <v>75</v>
      </c>
      <c r="Z59">
        <v>0</v>
      </c>
      <c r="AA59">
        <v>0</v>
      </c>
      <c r="AB59">
        <v>0</v>
      </c>
      <c r="AC59">
        <v>14.36</v>
      </c>
      <c r="AD59">
        <v>0.96</v>
      </c>
      <c r="AE59">
        <v>4.79</v>
      </c>
      <c r="AF59">
        <v>2.0099999999999998</v>
      </c>
      <c r="AG59">
        <v>0</v>
      </c>
      <c r="AH59">
        <v>0.77</v>
      </c>
      <c r="AI59">
        <v>100</v>
      </c>
      <c r="AJ59">
        <v>50</v>
      </c>
      <c r="AK59">
        <v>0</v>
      </c>
      <c r="AL59">
        <v>0</v>
      </c>
      <c r="AM59">
        <v>267.75</v>
      </c>
      <c r="AN59">
        <v>100</v>
      </c>
    </row>
    <row r="60" spans="1:40">
      <c r="G60" t="s">
        <v>102</v>
      </c>
      <c r="H60" s="73">
        <v>0.77</v>
      </c>
      <c r="I60" s="46">
        <v>0</v>
      </c>
      <c r="J60" s="46">
        <v>2.0099999999999998</v>
      </c>
      <c r="K60" s="46">
        <v>28.72</v>
      </c>
      <c r="L60" s="46">
        <v>11.280000000000001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14.36</v>
      </c>
      <c r="X60">
        <v>5.53</v>
      </c>
      <c r="Y60">
        <v>75</v>
      </c>
      <c r="Z60">
        <v>0</v>
      </c>
      <c r="AA60">
        <v>0</v>
      </c>
      <c r="AB60">
        <v>0</v>
      </c>
      <c r="AC60">
        <v>14.36</v>
      </c>
      <c r="AD60">
        <v>0.96</v>
      </c>
      <c r="AE60">
        <v>4.79</v>
      </c>
      <c r="AF60">
        <v>2.0099999999999998</v>
      </c>
      <c r="AG60">
        <v>0</v>
      </c>
      <c r="AH60">
        <v>0.77</v>
      </c>
      <c r="AI60">
        <v>100</v>
      </c>
      <c r="AJ60">
        <v>50</v>
      </c>
      <c r="AK60">
        <v>0</v>
      </c>
      <c r="AL60">
        <v>0</v>
      </c>
      <c r="AM60">
        <v>267.75</v>
      </c>
      <c r="AN60">
        <v>100</v>
      </c>
    </row>
    <row r="61" spans="1:40">
      <c r="G61" t="s">
        <v>103</v>
      </c>
      <c r="H61" s="73">
        <v>0.77</v>
      </c>
      <c r="I61" s="46">
        <v>0</v>
      </c>
      <c r="J61" s="46">
        <v>2.0099999999999998</v>
      </c>
      <c r="K61" s="46">
        <v>28.72</v>
      </c>
      <c r="L61" s="46">
        <v>10.92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14.36</v>
      </c>
      <c r="X61">
        <v>5.17</v>
      </c>
      <c r="Y61">
        <v>75</v>
      </c>
      <c r="Z61">
        <v>0</v>
      </c>
      <c r="AA61">
        <v>0</v>
      </c>
      <c r="AB61">
        <v>0</v>
      </c>
      <c r="AC61">
        <v>14.36</v>
      </c>
      <c r="AD61">
        <v>0.96</v>
      </c>
      <c r="AE61">
        <v>4.79</v>
      </c>
      <c r="AF61">
        <v>2.0099999999999998</v>
      </c>
      <c r="AG61">
        <v>0</v>
      </c>
      <c r="AH61">
        <v>0.77</v>
      </c>
      <c r="AI61">
        <v>100</v>
      </c>
      <c r="AJ61">
        <v>50</v>
      </c>
      <c r="AK61">
        <v>0</v>
      </c>
      <c r="AL61">
        <v>0</v>
      </c>
      <c r="AM61">
        <v>267.75</v>
      </c>
      <c r="AN61">
        <v>100</v>
      </c>
    </row>
    <row r="62" spans="1:40">
      <c r="G62" t="s">
        <v>104</v>
      </c>
      <c r="H62" s="73">
        <v>0.77</v>
      </c>
      <c r="I62" s="46">
        <v>0</v>
      </c>
      <c r="J62" s="46">
        <v>2.0099999999999998</v>
      </c>
      <c r="K62" s="46">
        <v>28.72</v>
      </c>
      <c r="L62" s="46">
        <v>10.55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14.36</v>
      </c>
      <c r="X62">
        <v>4.8</v>
      </c>
      <c r="Y62">
        <v>75</v>
      </c>
      <c r="Z62">
        <v>0</v>
      </c>
      <c r="AA62">
        <v>0</v>
      </c>
      <c r="AB62">
        <v>0</v>
      </c>
      <c r="AC62">
        <v>14.36</v>
      </c>
      <c r="AD62">
        <v>0.96</v>
      </c>
      <c r="AE62">
        <v>4.79</v>
      </c>
      <c r="AF62">
        <v>2.0099999999999998</v>
      </c>
      <c r="AG62">
        <v>0</v>
      </c>
      <c r="AH62">
        <v>0.77</v>
      </c>
      <c r="AI62">
        <v>100</v>
      </c>
      <c r="AJ62">
        <v>50</v>
      </c>
      <c r="AK62">
        <v>0</v>
      </c>
      <c r="AL62">
        <v>0</v>
      </c>
      <c r="AM62">
        <v>267.75</v>
      </c>
      <c r="AN62">
        <v>100</v>
      </c>
    </row>
    <row r="63" spans="1:40">
      <c r="G63" t="s">
        <v>105</v>
      </c>
      <c r="H63" s="73">
        <v>0.62</v>
      </c>
      <c r="I63" s="46">
        <v>0</v>
      </c>
      <c r="J63" s="46">
        <v>2.0099999999999998</v>
      </c>
      <c r="K63" s="46">
        <v>28.72</v>
      </c>
      <c r="L63" s="46">
        <v>10.17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14.36</v>
      </c>
      <c r="X63">
        <v>4.42</v>
      </c>
      <c r="Y63">
        <v>75</v>
      </c>
      <c r="Z63">
        <v>0</v>
      </c>
      <c r="AA63">
        <v>0</v>
      </c>
      <c r="AB63">
        <v>0</v>
      </c>
      <c r="AC63">
        <v>14.36</v>
      </c>
      <c r="AD63">
        <v>0.96</v>
      </c>
      <c r="AE63">
        <v>4.79</v>
      </c>
      <c r="AF63">
        <v>2.0099999999999998</v>
      </c>
      <c r="AG63">
        <v>0</v>
      </c>
      <c r="AH63">
        <v>0.62</v>
      </c>
      <c r="AI63">
        <v>100</v>
      </c>
      <c r="AJ63">
        <v>50</v>
      </c>
      <c r="AK63">
        <v>0</v>
      </c>
      <c r="AL63">
        <v>0</v>
      </c>
      <c r="AM63">
        <v>267.75</v>
      </c>
      <c r="AN63">
        <v>100</v>
      </c>
    </row>
    <row r="64" spans="1:40">
      <c r="G64" t="s">
        <v>106</v>
      </c>
      <c r="H64" s="73">
        <v>0.62</v>
      </c>
      <c r="I64" s="46">
        <v>0</v>
      </c>
      <c r="J64" s="46">
        <v>2.0099999999999998</v>
      </c>
      <c r="K64" s="46">
        <v>28.72</v>
      </c>
      <c r="L64" s="46">
        <v>9.51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14.36</v>
      </c>
      <c r="X64">
        <v>3.76</v>
      </c>
      <c r="Y64">
        <v>75</v>
      </c>
      <c r="Z64">
        <v>0</v>
      </c>
      <c r="AA64">
        <v>0</v>
      </c>
      <c r="AB64">
        <v>0</v>
      </c>
      <c r="AC64">
        <v>14.36</v>
      </c>
      <c r="AD64">
        <v>0.96</v>
      </c>
      <c r="AE64">
        <v>4.79</v>
      </c>
      <c r="AF64">
        <v>2.0099999999999998</v>
      </c>
      <c r="AG64">
        <v>0</v>
      </c>
      <c r="AH64">
        <v>0.62</v>
      </c>
      <c r="AI64">
        <v>100</v>
      </c>
      <c r="AJ64">
        <v>50</v>
      </c>
      <c r="AK64">
        <v>0</v>
      </c>
      <c r="AL64">
        <v>0</v>
      </c>
      <c r="AM64">
        <v>267.75</v>
      </c>
      <c r="AN64">
        <v>100</v>
      </c>
    </row>
    <row r="65" spans="7:40">
      <c r="G65" t="s">
        <v>107</v>
      </c>
      <c r="H65" s="73">
        <v>0.62</v>
      </c>
      <c r="I65" s="46">
        <v>0</v>
      </c>
      <c r="J65" s="46">
        <v>2.0099999999999998</v>
      </c>
      <c r="K65" s="46">
        <v>28.72</v>
      </c>
      <c r="L65" s="46">
        <v>8.99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14.36</v>
      </c>
      <c r="X65">
        <v>3.24</v>
      </c>
      <c r="Y65">
        <v>75</v>
      </c>
      <c r="Z65">
        <v>0</v>
      </c>
      <c r="AA65">
        <v>0</v>
      </c>
      <c r="AB65">
        <v>0</v>
      </c>
      <c r="AC65">
        <v>14.36</v>
      </c>
      <c r="AD65">
        <v>0.96</v>
      </c>
      <c r="AE65">
        <v>4.79</v>
      </c>
      <c r="AF65">
        <v>2.0099999999999998</v>
      </c>
      <c r="AG65">
        <v>0</v>
      </c>
      <c r="AH65">
        <v>0.62</v>
      </c>
      <c r="AI65">
        <v>100</v>
      </c>
      <c r="AJ65">
        <v>50</v>
      </c>
      <c r="AK65">
        <v>0</v>
      </c>
      <c r="AL65">
        <v>0</v>
      </c>
      <c r="AM65">
        <v>267.75</v>
      </c>
      <c r="AN65">
        <v>100</v>
      </c>
    </row>
    <row r="66" spans="7:40">
      <c r="G66" t="s">
        <v>108</v>
      </c>
      <c r="H66" s="73">
        <v>0.62</v>
      </c>
      <c r="I66" s="46">
        <v>0</v>
      </c>
      <c r="J66" s="46">
        <v>2.0099999999999998</v>
      </c>
      <c r="K66" s="46">
        <v>28.72</v>
      </c>
      <c r="L66" s="46">
        <v>8.41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14.36</v>
      </c>
      <c r="X66">
        <v>2.66</v>
      </c>
      <c r="Y66">
        <v>75</v>
      </c>
      <c r="Z66">
        <v>0</v>
      </c>
      <c r="AA66">
        <v>0</v>
      </c>
      <c r="AB66">
        <v>0</v>
      </c>
      <c r="AC66">
        <v>14.36</v>
      </c>
      <c r="AD66">
        <v>0.96</v>
      </c>
      <c r="AE66">
        <v>4.79</v>
      </c>
      <c r="AF66">
        <v>2.0099999999999998</v>
      </c>
      <c r="AG66">
        <v>0</v>
      </c>
      <c r="AH66">
        <v>0.62</v>
      </c>
      <c r="AI66">
        <v>100</v>
      </c>
      <c r="AJ66">
        <v>50</v>
      </c>
      <c r="AK66">
        <v>0</v>
      </c>
      <c r="AL66">
        <v>0</v>
      </c>
      <c r="AM66">
        <v>267.75</v>
      </c>
      <c r="AN66">
        <v>100</v>
      </c>
    </row>
    <row r="67" spans="7:40">
      <c r="G67" t="s">
        <v>109</v>
      </c>
      <c r="H67" s="73">
        <v>0.48</v>
      </c>
      <c r="I67" s="46">
        <v>0</v>
      </c>
      <c r="J67" s="46">
        <v>2.0099999999999998</v>
      </c>
      <c r="K67" s="46">
        <v>0</v>
      </c>
      <c r="L67" s="46">
        <v>8.1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2.35</v>
      </c>
      <c r="Y67">
        <v>75</v>
      </c>
      <c r="Z67">
        <v>0</v>
      </c>
      <c r="AA67">
        <v>0</v>
      </c>
      <c r="AB67">
        <v>0</v>
      </c>
      <c r="AC67">
        <v>0</v>
      </c>
      <c r="AD67">
        <v>0.96</v>
      </c>
      <c r="AE67">
        <v>4.79</v>
      </c>
      <c r="AF67">
        <v>2.0099999999999998</v>
      </c>
      <c r="AG67">
        <v>0</v>
      </c>
      <c r="AH67">
        <v>0.48</v>
      </c>
      <c r="AI67">
        <v>100</v>
      </c>
      <c r="AJ67">
        <v>50</v>
      </c>
      <c r="AK67">
        <v>0</v>
      </c>
      <c r="AL67">
        <v>0</v>
      </c>
      <c r="AM67">
        <v>267.75</v>
      </c>
      <c r="AN67">
        <v>100</v>
      </c>
    </row>
    <row r="68" spans="7:40">
      <c r="G68" t="s">
        <v>110</v>
      </c>
      <c r="H68" s="73">
        <v>0.48</v>
      </c>
      <c r="I68" s="46">
        <v>0</v>
      </c>
      <c r="J68" s="46">
        <v>2.0099999999999998</v>
      </c>
      <c r="K68" s="46">
        <v>0</v>
      </c>
      <c r="L68" s="46">
        <v>7.61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1.86</v>
      </c>
      <c r="Y68">
        <v>75</v>
      </c>
      <c r="Z68">
        <v>0</v>
      </c>
      <c r="AA68">
        <v>0</v>
      </c>
      <c r="AB68">
        <v>0</v>
      </c>
      <c r="AC68">
        <v>0</v>
      </c>
      <c r="AD68">
        <v>0.96</v>
      </c>
      <c r="AE68">
        <v>4.79</v>
      </c>
      <c r="AF68">
        <v>2.0099999999999998</v>
      </c>
      <c r="AG68">
        <v>0</v>
      </c>
      <c r="AH68">
        <v>0.48</v>
      </c>
      <c r="AI68">
        <v>100</v>
      </c>
      <c r="AJ68">
        <v>50</v>
      </c>
      <c r="AK68">
        <v>0</v>
      </c>
      <c r="AL68">
        <v>0</v>
      </c>
      <c r="AM68">
        <v>267.75</v>
      </c>
      <c r="AN68">
        <v>100</v>
      </c>
    </row>
    <row r="69" spans="7:40">
      <c r="G69" t="s">
        <v>111</v>
      </c>
      <c r="H69" s="73">
        <v>0.48</v>
      </c>
      <c r="I69" s="46">
        <v>0</v>
      </c>
      <c r="J69" s="46">
        <v>2.0099999999999998</v>
      </c>
      <c r="K69" s="46">
        <v>0</v>
      </c>
      <c r="L69" s="46">
        <v>7.13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1.38</v>
      </c>
      <c r="Y69">
        <v>75</v>
      </c>
      <c r="Z69">
        <v>0</v>
      </c>
      <c r="AA69">
        <v>0</v>
      </c>
      <c r="AB69">
        <v>0</v>
      </c>
      <c r="AC69">
        <v>0</v>
      </c>
      <c r="AD69">
        <v>0.96</v>
      </c>
      <c r="AE69">
        <v>4.79</v>
      </c>
      <c r="AF69">
        <v>2.0099999999999998</v>
      </c>
      <c r="AG69">
        <v>0</v>
      </c>
      <c r="AH69">
        <v>0.48</v>
      </c>
      <c r="AI69">
        <v>100</v>
      </c>
      <c r="AJ69">
        <v>50</v>
      </c>
      <c r="AK69">
        <v>0</v>
      </c>
      <c r="AL69">
        <v>0</v>
      </c>
      <c r="AM69">
        <v>267.75</v>
      </c>
      <c r="AN69">
        <v>100</v>
      </c>
    </row>
    <row r="70" spans="7:40">
      <c r="G70" t="s">
        <v>112</v>
      </c>
      <c r="H70" s="73">
        <v>0.48</v>
      </c>
      <c r="I70" s="46">
        <v>0</v>
      </c>
      <c r="J70" s="46">
        <v>2.0099999999999998</v>
      </c>
      <c r="K70" s="46">
        <v>0</v>
      </c>
      <c r="L70" s="46">
        <v>6.7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0.95</v>
      </c>
      <c r="Y70">
        <v>75</v>
      </c>
      <c r="Z70">
        <v>0</v>
      </c>
      <c r="AA70">
        <v>0</v>
      </c>
      <c r="AB70">
        <v>0</v>
      </c>
      <c r="AC70">
        <v>0</v>
      </c>
      <c r="AD70">
        <v>0.96</v>
      </c>
      <c r="AE70">
        <v>4.79</v>
      </c>
      <c r="AF70">
        <v>2.0099999999999998</v>
      </c>
      <c r="AG70">
        <v>0</v>
      </c>
      <c r="AH70">
        <v>0.48</v>
      </c>
      <c r="AI70">
        <v>100</v>
      </c>
      <c r="AJ70">
        <v>50</v>
      </c>
      <c r="AK70">
        <v>0</v>
      </c>
      <c r="AL70">
        <v>0</v>
      </c>
      <c r="AM70">
        <v>267.75</v>
      </c>
      <c r="AN70">
        <v>100</v>
      </c>
    </row>
    <row r="71" spans="7:40">
      <c r="G71" t="s">
        <v>113</v>
      </c>
      <c r="H71" s="73">
        <v>0.48</v>
      </c>
      <c r="I71" s="46">
        <v>0</v>
      </c>
      <c r="J71" s="46">
        <v>2.0099999999999998</v>
      </c>
      <c r="K71" s="46">
        <v>0</v>
      </c>
      <c r="L71" s="46">
        <v>6.37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0.62</v>
      </c>
      <c r="Y71">
        <v>75</v>
      </c>
      <c r="Z71">
        <v>0</v>
      </c>
      <c r="AA71">
        <v>0</v>
      </c>
      <c r="AB71">
        <v>0</v>
      </c>
      <c r="AC71">
        <v>0</v>
      </c>
      <c r="AD71">
        <v>0.96</v>
      </c>
      <c r="AE71">
        <v>4.79</v>
      </c>
      <c r="AF71">
        <v>2.0099999999999998</v>
      </c>
      <c r="AG71">
        <v>0</v>
      </c>
      <c r="AH71">
        <v>0.48</v>
      </c>
      <c r="AI71">
        <v>100</v>
      </c>
      <c r="AJ71">
        <v>50</v>
      </c>
      <c r="AK71">
        <v>0</v>
      </c>
      <c r="AL71">
        <v>0</v>
      </c>
      <c r="AM71">
        <v>267.75</v>
      </c>
      <c r="AN71">
        <v>100</v>
      </c>
    </row>
    <row r="72" spans="7:40">
      <c r="G72" t="s">
        <v>114</v>
      </c>
      <c r="H72" s="73">
        <v>0.48</v>
      </c>
      <c r="I72" s="46">
        <v>0</v>
      </c>
      <c r="J72" s="46">
        <v>2.0099999999999998</v>
      </c>
      <c r="K72" s="46">
        <v>0</v>
      </c>
      <c r="L72" s="46">
        <v>6.1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0.35</v>
      </c>
      <c r="Y72">
        <v>75</v>
      </c>
      <c r="Z72">
        <v>0</v>
      </c>
      <c r="AA72">
        <v>0</v>
      </c>
      <c r="AB72">
        <v>0</v>
      </c>
      <c r="AC72">
        <v>0</v>
      </c>
      <c r="AD72">
        <v>0.96</v>
      </c>
      <c r="AE72">
        <v>4.79</v>
      </c>
      <c r="AF72">
        <v>2.0099999999999998</v>
      </c>
      <c r="AG72">
        <v>0</v>
      </c>
      <c r="AH72">
        <v>0.48</v>
      </c>
      <c r="AI72">
        <v>100</v>
      </c>
      <c r="AJ72">
        <v>50</v>
      </c>
      <c r="AK72">
        <v>0</v>
      </c>
      <c r="AL72">
        <v>0</v>
      </c>
      <c r="AM72">
        <v>267.75</v>
      </c>
      <c r="AN72">
        <v>100</v>
      </c>
    </row>
    <row r="73" spans="7:40">
      <c r="G73" t="s">
        <v>115</v>
      </c>
      <c r="H73" s="73">
        <v>0.48</v>
      </c>
      <c r="I73" s="46">
        <v>0</v>
      </c>
      <c r="J73" s="46">
        <v>2.0099999999999998</v>
      </c>
      <c r="K73" s="46">
        <v>0</v>
      </c>
      <c r="L73" s="46">
        <v>5.87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0.12</v>
      </c>
      <c r="Y73">
        <v>75</v>
      </c>
      <c r="Z73">
        <v>0</v>
      </c>
      <c r="AA73">
        <v>0</v>
      </c>
      <c r="AB73">
        <v>0</v>
      </c>
      <c r="AC73">
        <v>0</v>
      </c>
      <c r="AD73">
        <v>0.96</v>
      </c>
      <c r="AE73">
        <v>4.79</v>
      </c>
      <c r="AF73">
        <v>2.0099999999999998</v>
      </c>
      <c r="AG73">
        <v>0</v>
      </c>
      <c r="AH73">
        <v>0.48</v>
      </c>
      <c r="AI73">
        <v>100</v>
      </c>
      <c r="AJ73">
        <v>50</v>
      </c>
      <c r="AK73">
        <v>0</v>
      </c>
      <c r="AL73">
        <v>0</v>
      </c>
      <c r="AM73">
        <v>267.75</v>
      </c>
      <c r="AN73">
        <v>100</v>
      </c>
    </row>
    <row r="74" spans="7:40">
      <c r="G74" t="s">
        <v>116</v>
      </c>
      <c r="H74" s="73">
        <v>0.48</v>
      </c>
      <c r="I74" s="46">
        <v>0</v>
      </c>
      <c r="J74" s="46">
        <v>2.0099999999999998</v>
      </c>
      <c r="K74" s="46">
        <v>0</v>
      </c>
      <c r="L74" s="46">
        <v>5.75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75</v>
      </c>
      <c r="Z74">
        <v>0</v>
      </c>
      <c r="AA74">
        <v>0</v>
      </c>
      <c r="AB74">
        <v>0</v>
      </c>
      <c r="AC74">
        <v>0</v>
      </c>
      <c r="AD74">
        <v>0.96</v>
      </c>
      <c r="AE74">
        <v>4.79</v>
      </c>
      <c r="AF74">
        <v>2.0099999999999998</v>
      </c>
      <c r="AG74">
        <v>0</v>
      </c>
      <c r="AH74">
        <v>0.48</v>
      </c>
      <c r="AI74">
        <v>100</v>
      </c>
      <c r="AJ74">
        <v>50</v>
      </c>
      <c r="AK74">
        <v>0</v>
      </c>
      <c r="AL74">
        <v>0</v>
      </c>
      <c r="AM74">
        <v>267.75</v>
      </c>
      <c r="AN74">
        <v>100</v>
      </c>
    </row>
    <row r="75" spans="7:40">
      <c r="G75" t="s">
        <v>117</v>
      </c>
      <c r="H75" s="73">
        <v>0.53</v>
      </c>
      <c r="I75" s="46">
        <v>0</v>
      </c>
      <c r="J75" s="46">
        <v>2.0099999999999998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75</v>
      </c>
      <c r="Z75">
        <v>0</v>
      </c>
      <c r="AA75">
        <v>25</v>
      </c>
      <c r="AB75">
        <v>55</v>
      </c>
      <c r="AC75">
        <v>0</v>
      </c>
      <c r="AD75">
        <v>0.96</v>
      </c>
      <c r="AE75">
        <v>4.79</v>
      </c>
      <c r="AF75">
        <v>2.0099999999999998</v>
      </c>
      <c r="AG75">
        <v>0</v>
      </c>
      <c r="AH75">
        <v>0.53</v>
      </c>
      <c r="AI75">
        <v>100</v>
      </c>
      <c r="AJ75">
        <v>50</v>
      </c>
      <c r="AK75">
        <v>0</v>
      </c>
      <c r="AL75">
        <v>0</v>
      </c>
      <c r="AM75">
        <v>132.97999999999999</v>
      </c>
      <c r="AN75">
        <v>100</v>
      </c>
    </row>
    <row r="76" spans="7:40">
      <c r="G76" t="s">
        <v>118</v>
      </c>
      <c r="H76" s="73">
        <v>0.53</v>
      </c>
      <c r="I76" s="46">
        <v>0</v>
      </c>
      <c r="J76" s="46">
        <v>2.0099999999999998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75</v>
      </c>
      <c r="Z76">
        <v>0</v>
      </c>
      <c r="AA76">
        <v>25</v>
      </c>
      <c r="AB76">
        <v>55</v>
      </c>
      <c r="AC76">
        <v>0</v>
      </c>
      <c r="AD76">
        <v>0.96</v>
      </c>
      <c r="AE76">
        <v>4.79</v>
      </c>
      <c r="AF76">
        <v>2.0099999999999998</v>
      </c>
      <c r="AG76">
        <v>0</v>
      </c>
      <c r="AH76">
        <v>0.53</v>
      </c>
      <c r="AI76">
        <v>100</v>
      </c>
      <c r="AJ76">
        <v>50</v>
      </c>
      <c r="AK76">
        <v>0</v>
      </c>
      <c r="AL76">
        <v>0</v>
      </c>
      <c r="AM76">
        <v>132.97999999999999</v>
      </c>
      <c r="AN76">
        <v>100</v>
      </c>
    </row>
    <row r="77" spans="7:40">
      <c r="G77" t="s">
        <v>119</v>
      </c>
      <c r="H77" s="73">
        <v>0.53</v>
      </c>
      <c r="I77" s="46">
        <v>0</v>
      </c>
      <c r="J77" s="46">
        <v>2.0099999999999998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75</v>
      </c>
      <c r="Z77">
        <v>0</v>
      </c>
      <c r="AA77">
        <v>25</v>
      </c>
      <c r="AB77">
        <v>55</v>
      </c>
      <c r="AC77">
        <v>0</v>
      </c>
      <c r="AD77">
        <v>0.96</v>
      </c>
      <c r="AE77">
        <v>4.79</v>
      </c>
      <c r="AF77">
        <v>2.0099999999999998</v>
      </c>
      <c r="AG77">
        <v>0</v>
      </c>
      <c r="AH77">
        <v>0.53</v>
      </c>
      <c r="AI77">
        <v>100</v>
      </c>
      <c r="AJ77">
        <v>50</v>
      </c>
      <c r="AK77">
        <v>0</v>
      </c>
      <c r="AL77">
        <v>0</v>
      </c>
      <c r="AM77">
        <v>132.97999999999999</v>
      </c>
      <c r="AN77">
        <v>100</v>
      </c>
    </row>
    <row r="78" spans="7:40">
      <c r="G78" t="s">
        <v>120</v>
      </c>
      <c r="H78" s="73">
        <v>0.53</v>
      </c>
      <c r="I78" s="46">
        <v>0</v>
      </c>
      <c r="J78" s="46">
        <v>2.0099999999999998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75</v>
      </c>
      <c r="Z78">
        <v>0</v>
      </c>
      <c r="AA78">
        <v>25</v>
      </c>
      <c r="AB78">
        <v>55</v>
      </c>
      <c r="AC78">
        <v>0</v>
      </c>
      <c r="AD78">
        <v>0.96</v>
      </c>
      <c r="AE78">
        <v>4.79</v>
      </c>
      <c r="AF78">
        <v>2.0099999999999998</v>
      </c>
      <c r="AG78">
        <v>0</v>
      </c>
      <c r="AH78">
        <v>0.53</v>
      </c>
      <c r="AI78">
        <v>100</v>
      </c>
      <c r="AJ78">
        <v>50</v>
      </c>
      <c r="AK78">
        <v>0</v>
      </c>
      <c r="AL78">
        <v>0</v>
      </c>
      <c r="AM78">
        <v>132.97999999999999</v>
      </c>
      <c r="AN78">
        <v>100</v>
      </c>
    </row>
    <row r="79" spans="7:40">
      <c r="G79" t="s">
        <v>121</v>
      </c>
      <c r="H79" s="73">
        <v>0.53</v>
      </c>
      <c r="I79" s="46">
        <v>0</v>
      </c>
      <c r="J79" s="46">
        <v>2.0099999999999998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75</v>
      </c>
      <c r="Z79">
        <v>0</v>
      </c>
      <c r="AA79">
        <v>25</v>
      </c>
      <c r="AB79">
        <v>55</v>
      </c>
      <c r="AC79">
        <v>0</v>
      </c>
      <c r="AD79">
        <v>0.96</v>
      </c>
      <c r="AE79">
        <v>4.79</v>
      </c>
      <c r="AF79">
        <v>2.0099999999999998</v>
      </c>
      <c r="AG79">
        <v>0</v>
      </c>
      <c r="AH79">
        <v>0.53</v>
      </c>
      <c r="AI79">
        <v>100</v>
      </c>
      <c r="AJ79">
        <v>50</v>
      </c>
      <c r="AK79">
        <v>0</v>
      </c>
      <c r="AL79">
        <v>0</v>
      </c>
      <c r="AM79">
        <v>132.97999999999999</v>
      </c>
      <c r="AN79">
        <v>100</v>
      </c>
    </row>
    <row r="80" spans="7:40">
      <c r="G80" t="s">
        <v>122</v>
      </c>
      <c r="H80" s="73">
        <v>0.53</v>
      </c>
      <c r="I80" s="46">
        <v>0</v>
      </c>
      <c r="J80" s="46">
        <v>2.0099999999999998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75</v>
      </c>
      <c r="Z80">
        <v>0</v>
      </c>
      <c r="AA80">
        <v>25</v>
      </c>
      <c r="AB80">
        <v>55</v>
      </c>
      <c r="AC80">
        <v>0</v>
      </c>
      <c r="AD80">
        <v>0.96</v>
      </c>
      <c r="AE80">
        <v>4.79</v>
      </c>
      <c r="AF80">
        <v>2.0099999999999998</v>
      </c>
      <c r="AG80">
        <v>0</v>
      </c>
      <c r="AH80">
        <v>0.53</v>
      </c>
      <c r="AI80">
        <v>100</v>
      </c>
      <c r="AJ80">
        <v>50</v>
      </c>
      <c r="AK80">
        <v>0</v>
      </c>
      <c r="AL80">
        <v>0</v>
      </c>
      <c r="AM80">
        <v>132.97999999999999</v>
      </c>
      <c r="AN80">
        <v>100</v>
      </c>
    </row>
    <row r="81" spans="7:40">
      <c r="G81" t="s">
        <v>123</v>
      </c>
      <c r="H81" s="73">
        <v>0.53</v>
      </c>
      <c r="I81" s="46">
        <v>0</v>
      </c>
      <c r="J81" s="46">
        <v>2.0099999999999998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75</v>
      </c>
      <c r="Z81">
        <v>0</v>
      </c>
      <c r="AA81">
        <v>25</v>
      </c>
      <c r="AB81">
        <v>55</v>
      </c>
      <c r="AC81">
        <v>0</v>
      </c>
      <c r="AD81">
        <v>0.96</v>
      </c>
      <c r="AE81">
        <v>4.79</v>
      </c>
      <c r="AF81">
        <v>2.0099999999999998</v>
      </c>
      <c r="AG81">
        <v>0</v>
      </c>
      <c r="AH81">
        <v>0.53</v>
      </c>
      <c r="AI81">
        <v>100</v>
      </c>
      <c r="AJ81">
        <v>50</v>
      </c>
      <c r="AK81">
        <v>0</v>
      </c>
      <c r="AL81">
        <v>0</v>
      </c>
      <c r="AM81">
        <v>132.97999999999999</v>
      </c>
      <c r="AN81">
        <v>100</v>
      </c>
    </row>
    <row r="82" spans="7:40">
      <c r="G82" t="s">
        <v>124</v>
      </c>
      <c r="H82" s="73">
        <v>0.53</v>
      </c>
      <c r="I82" s="46">
        <v>0</v>
      </c>
      <c r="J82" s="46">
        <v>2.0099999999999998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75</v>
      </c>
      <c r="Z82">
        <v>0</v>
      </c>
      <c r="AA82">
        <v>25</v>
      </c>
      <c r="AB82">
        <v>55</v>
      </c>
      <c r="AC82">
        <v>0</v>
      </c>
      <c r="AD82">
        <v>0.96</v>
      </c>
      <c r="AE82">
        <v>4.79</v>
      </c>
      <c r="AF82">
        <v>2.0099999999999998</v>
      </c>
      <c r="AG82">
        <v>0</v>
      </c>
      <c r="AH82">
        <v>0.53</v>
      </c>
      <c r="AI82">
        <v>100</v>
      </c>
      <c r="AJ82">
        <v>50</v>
      </c>
      <c r="AK82">
        <v>0</v>
      </c>
      <c r="AL82">
        <v>0</v>
      </c>
      <c r="AM82">
        <v>132.97999999999999</v>
      </c>
      <c r="AN82">
        <v>100</v>
      </c>
    </row>
    <row r="83" spans="7:40">
      <c r="G83" t="s">
        <v>125</v>
      </c>
      <c r="H83" s="73">
        <v>0.53</v>
      </c>
      <c r="I83" s="46">
        <v>0</v>
      </c>
      <c r="J83" s="46">
        <v>2.0099999999999998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75</v>
      </c>
      <c r="Z83">
        <v>0</v>
      </c>
      <c r="AA83">
        <v>25</v>
      </c>
      <c r="AB83">
        <v>55</v>
      </c>
      <c r="AC83">
        <v>0</v>
      </c>
      <c r="AD83">
        <v>0.96</v>
      </c>
      <c r="AE83">
        <v>4.79</v>
      </c>
      <c r="AF83">
        <v>2.0099999999999998</v>
      </c>
      <c r="AG83">
        <v>0</v>
      </c>
      <c r="AH83">
        <v>0.53</v>
      </c>
      <c r="AI83">
        <v>0</v>
      </c>
      <c r="AJ83">
        <v>50</v>
      </c>
      <c r="AK83">
        <v>0</v>
      </c>
      <c r="AL83">
        <v>0</v>
      </c>
      <c r="AM83">
        <v>132.97999999999999</v>
      </c>
      <c r="AN83">
        <v>100</v>
      </c>
    </row>
    <row r="84" spans="7:40">
      <c r="G84" t="s">
        <v>126</v>
      </c>
      <c r="H84" s="73">
        <v>0.53</v>
      </c>
      <c r="I84" s="46">
        <v>0</v>
      </c>
      <c r="J84" s="46">
        <v>2.0099999999999998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75</v>
      </c>
      <c r="Z84">
        <v>0</v>
      </c>
      <c r="AA84">
        <v>25</v>
      </c>
      <c r="AB84">
        <v>55</v>
      </c>
      <c r="AC84">
        <v>0</v>
      </c>
      <c r="AD84">
        <v>0.96</v>
      </c>
      <c r="AE84">
        <v>4.79</v>
      </c>
      <c r="AF84">
        <v>2.0099999999999998</v>
      </c>
      <c r="AG84">
        <v>0</v>
      </c>
      <c r="AH84">
        <v>0.53</v>
      </c>
      <c r="AI84">
        <v>0</v>
      </c>
      <c r="AJ84">
        <v>50</v>
      </c>
      <c r="AK84">
        <v>0</v>
      </c>
      <c r="AL84">
        <v>0</v>
      </c>
      <c r="AM84">
        <v>132.97999999999999</v>
      </c>
      <c r="AN84">
        <v>100</v>
      </c>
    </row>
    <row r="85" spans="7:40">
      <c r="G85" t="s">
        <v>127</v>
      </c>
      <c r="H85" s="73">
        <v>0.53</v>
      </c>
      <c r="I85" s="46">
        <v>0</v>
      </c>
      <c r="J85" s="46">
        <v>2.0099999999999998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75</v>
      </c>
      <c r="Z85">
        <v>0</v>
      </c>
      <c r="AA85">
        <v>25</v>
      </c>
      <c r="AB85">
        <v>55</v>
      </c>
      <c r="AC85">
        <v>0</v>
      </c>
      <c r="AD85">
        <v>0.96</v>
      </c>
      <c r="AE85">
        <v>4.79</v>
      </c>
      <c r="AF85">
        <v>2.0099999999999998</v>
      </c>
      <c r="AG85">
        <v>0</v>
      </c>
      <c r="AH85">
        <v>0.53</v>
      </c>
      <c r="AI85">
        <v>0</v>
      </c>
      <c r="AJ85">
        <v>50</v>
      </c>
      <c r="AK85">
        <v>0</v>
      </c>
      <c r="AL85">
        <v>0</v>
      </c>
      <c r="AM85">
        <v>132.97999999999999</v>
      </c>
      <c r="AN85">
        <v>100</v>
      </c>
    </row>
    <row r="86" spans="7:40">
      <c r="G86" t="s">
        <v>128</v>
      </c>
      <c r="H86" s="73">
        <v>0.53</v>
      </c>
      <c r="I86" s="46">
        <v>0</v>
      </c>
      <c r="J86" s="46">
        <v>2.0099999999999998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75</v>
      </c>
      <c r="Z86">
        <v>0</v>
      </c>
      <c r="AA86">
        <v>25</v>
      </c>
      <c r="AB86">
        <v>55</v>
      </c>
      <c r="AC86">
        <v>0</v>
      </c>
      <c r="AD86">
        <v>0.96</v>
      </c>
      <c r="AE86">
        <v>4.79</v>
      </c>
      <c r="AF86">
        <v>2.0099999999999998</v>
      </c>
      <c r="AG86">
        <v>0</v>
      </c>
      <c r="AH86">
        <v>0.53</v>
      </c>
      <c r="AI86">
        <v>0</v>
      </c>
      <c r="AJ86">
        <v>50</v>
      </c>
      <c r="AK86">
        <v>0</v>
      </c>
      <c r="AL86">
        <v>0</v>
      </c>
      <c r="AM86">
        <v>132.97999999999999</v>
      </c>
      <c r="AN86">
        <v>100</v>
      </c>
    </row>
    <row r="87" spans="7:40">
      <c r="G87" t="s">
        <v>129</v>
      </c>
      <c r="H87" s="73">
        <v>0.53</v>
      </c>
      <c r="I87" s="46">
        <v>0</v>
      </c>
      <c r="J87" s="46">
        <v>2.0099999999999998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75</v>
      </c>
      <c r="Z87">
        <v>0</v>
      </c>
      <c r="AA87">
        <v>25</v>
      </c>
      <c r="AB87">
        <v>55</v>
      </c>
      <c r="AC87">
        <v>0</v>
      </c>
      <c r="AD87">
        <v>0.96</v>
      </c>
      <c r="AE87">
        <v>4.79</v>
      </c>
      <c r="AF87">
        <v>2.0099999999999998</v>
      </c>
      <c r="AG87">
        <v>0</v>
      </c>
      <c r="AH87">
        <v>0.53</v>
      </c>
      <c r="AI87">
        <v>0</v>
      </c>
      <c r="AJ87">
        <v>50</v>
      </c>
      <c r="AK87">
        <v>0</v>
      </c>
      <c r="AL87">
        <v>0</v>
      </c>
      <c r="AM87">
        <v>132.97999999999999</v>
      </c>
      <c r="AN87">
        <v>100</v>
      </c>
    </row>
    <row r="88" spans="7:40">
      <c r="G88" t="s">
        <v>130</v>
      </c>
      <c r="H88" s="73">
        <v>0.53</v>
      </c>
      <c r="I88" s="46">
        <v>0</v>
      </c>
      <c r="J88" s="46">
        <v>2.0099999999999998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75</v>
      </c>
      <c r="Z88">
        <v>0</v>
      </c>
      <c r="AA88">
        <v>25</v>
      </c>
      <c r="AB88">
        <v>55</v>
      </c>
      <c r="AC88">
        <v>0</v>
      </c>
      <c r="AD88">
        <v>0.96</v>
      </c>
      <c r="AE88">
        <v>4.79</v>
      </c>
      <c r="AF88">
        <v>2.0099999999999998</v>
      </c>
      <c r="AG88">
        <v>0</v>
      </c>
      <c r="AH88">
        <v>0.53</v>
      </c>
      <c r="AI88">
        <v>0</v>
      </c>
      <c r="AJ88">
        <v>50</v>
      </c>
      <c r="AK88">
        <v>0</v>
      </c>
      <c r="AL88">
        <v>0</v>
      </c>
      <c r="AM88">
        <v>132.97999999999999</v>
      </c>
      <c r="AN88">
        <v>100</v>
      </c>
    </row>
    <row r="89" spans="7:40">
      <c r="G89" t="s">
        <v>131</v>
      </c>
      <c r="H89" s="73">
        <v>0.53</v>
      </c>
      <c r="I89" s="46">
        <v>0</v>
      </c>
      <c r="J89" s="46">
        <v>2.0099999999999998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75</v>
      </c>
      <c r="Z89">
        <v>0</v>
      </c>
      <c r="AA89">
        <v>25</v>
      </c>
      <c r="AB89">
        <v>55</v>
      </c>
      <c r="AC89">
        <v>0</v>
      </c>
      <c r="AD89">
        <v>0.96</v>
      </c>
      <c r="AE89">
        <v>4.79</v>
      </c>
      <c r="AF89">
        <v>2.0099999999999998</v>
      </c>
      <c r="AG89">
        <v>0</v>
      </c>
      <c r="AH89">
        <v>0.53</v>
      </c>
      <c r="AI89">
        <v>0</v>
      </c>
      <c r="AJ89">
        <v>50</v>
      </c>
      <c r="AK89">
        <v>0</v>
      </c>
      <c r="AL89">
        <v>0</v>
      </c>
      <c r="AM89">
        <v>132.97999999999999</v>
      </c>
      <c r="AN89">
        <v>100</v>
      </c>
    </row>
    <row r="90" spans="7:40">
      <c r="G90" t="s">
        <v>132</v>
      </c>
      <c r="H90" s="73">
        <v>0.53</v>
      </c>
      <c r="I90" s="46">
        <v>0</v>
      </c>
      <c r="J90" s="46">
        <v>2.0099999999999998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75</v>
      </c>
      <c r="Z90">
        <v>0</v>
      </c>
      <c r="AA90">
        <v>25</v>
      </c>
      <c r="AB90">
        <v>55</v>
      </c>
      <c r="AC90">
        <v>0</v>
      </c>
      <c r="AD90">
        <v>0.96</v>
      </c>
      <c r="AE90">
        <v>4.79</v>
      </c>
      <c r="AF90">
        <v>2.0099999999999998</v>
      </c>
      <c r="AG90">
        <v>0</v>
      </c>
      <c r="AH90">
        <v>0.53</v>
      </c>
      <c r="AI90">
        <v>0</v>
      </c>
      <c r="AJ90">
        <v>50</v>
      </c>
      <c r="AK90">
        <v>0</v>
      </c>
      <c r="AL90">
        <v>0</v>
      </c>
      <c r="AM90">
        <v>132.97999999999999</v>
      </c>
      <c r="AN90">
        <v>100</v>
      </c>
    </row>
    <row r="91" spans="7:40">
      <c r="G91" t="s">
        <v>133</v>
      </c>
      <c r="H91" s="73">
        <v>0.48</v>
      </c>
      <c r="I91" s="46">
        <v>0</v>
      </c>
      <c r="J91" s="46">
        <v>2.0099999999999998</v>
      </c>
      <c r="K91" s="46">
        <v>0</v>
      </c>
      <c r="L91" s="46">
        <v>5.75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75</v>
      </c>
      <c r="Z91">
        <v>0</v>
      </c>
      <c r="AA91">
        <v>0</v>
      </c>
      <c r="AB91">
        <v>55</v>
      </c>
      <c r="AC91">
        <v>0</v>
      </c>
      <c r="AD91">
        <v>0.96</v>
      </c>
      <c r="AE91">
        <v>4.79</v>
      </c>
      <c r="AF91">
        <v>2.0099999999999998</v>
      </c>
      <c r="AG91">
        <v>59.65</v>
      </c>
      <c r="AH91">
        <v>0.48</v>
      </c>
      <c r="AI91">
        <v>0</v>
      </c>
      <c r="AJ91">
        <v>50</v>
      </c>
      <c r="AK91">
        <v>0</v>
      </c>
      <c r="AL91">
        <v>139.28</v>
      </c>
      <c r="AM91">
        <v>132.97999999999999</v>
      </c>
      <c r="AN91">
        <v>100</v>
      </c>
    </row>
    <row r="92" spans="7:40">
      <c r="G92" t="s">
        <v>134</v>
      </c>
      <c r="H92" s="73">
        <v>0.48</v>
      </c>
      <c r="I92" s="46">
        <v>0</v>
      </c>
      <c r="J92" s="46">
        <v>2.0099999999999998</v>
      </c>
      <c r="K92" s="46">
        <v>0</v>
      </c>
      <c r="L92" s="46">
        <v>5.75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75</v>
      </c>
      <c r="Z92">
        <v>0</v>
      </c>
      <c r="AA92">
        <v>0</v>
      </c>
      <c r="AB92">
        <v>55</v>
      </c>
      <c r="AC92">
        <v>0</v>
      </c>
      <c r="AD92">
        <v>0.96</v>
      </c>
      <c r="AE92">
        <v>4.79</v>
      </c>
      <c r="AF92">
        <v>2.0099999999999998</v>
      </c>
      <c r="AG92">
        <v>59.65</v>
      </c>
      <c r="AH92">
        <v>0.48</v>
      </c>
      <c r="AI92">
        <v>0</v>
      </c>
      <c r="AJ92">
        <v>50</v>
      </c>
      <c r="AK92">
        <v>0</v>
      </c>
      <c r="AL92">
        <v>139.28</v>
      </c>
      <c r="AM92">
        <v>132.97999999999999</v>
      </c>
      <c r="AN92">
        <v>100</v>
      </c>
    </row>
    <row r="93" spans="7:40">
      <c r="G93" t="s">
        <v>135</v>
      </c>
      <c r="H93" s="73">
        <v>0.48</v>
      </c>
      <c r="I93" s="46">
        <v>0</v>
      </c>
      <c r="J93" s="46">
        <v>2.0099999999999998</v>
      </c>
      <c r="K93" s="46">
        <v>0</v>
      </c>
      <c r="L93" s="46">
        <v>5.75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75</v>
      </c>
      <c r="Z93">
        <v>0</v>
      </c>
      <c r="AA93">
        <v>0</v>
      </c>
      <c r="AB93">
        <v>55</v>
      </c>
      <c r="AC93">
        <v>0</v>
      </c>
      <c r="AD93">
        <v>0.96</v>
      </c>
      <c r="AE93">
        <v>4.79</v>
      </c>
      <c r="AF93">
        <v>2.0099999999999998</v>
      </c>
      <c r="AG93">
        <v>59.65</v>
      </c>
      <c r="AH93">
        <v>0.48</v>
      </c>
      <c r="AI93">
        <v>0</v>
      </c>
      <c r="AJ93">
        <v>50</v>
      </c>
      <c r="AK93">
        <v>0</v>
      </c>
      <c r="AL93">
        <v>139.28</v>
      </c>
      <c r="AM93">
        <v>132.97999999999999</v>
      </c>
      <c r="AN93">
        <v>100</v>
      </c>
    </row>
    <row r="94" spans="7:40">
      <c r="G94" t="s">
        <v>136</v>
      </c>
      <c r="H94" s="73">
        <v>0.48</v>
      </c>
      <c r="I94" s="46">
        <v>0</v>
      </c>
      <c r="J94" s="46">
        <v>2.0099999999999998</v>
      </c>
      <c r="K94" s="46">
        <v>0</v>
      </c>
      <c r="L94" s="46">
        <v>5.75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75</v>
      </c>
      <c r="Z94">
        <v>0</v>
      </c>
      <c r="AA94">
        <v>0</v>
      </c>
      <c r="AB94">
        <v>55</v>
      </c>
      <c r="AC94">
        <v>0</v>
      </c>
      <c r="AD94">
        <v>0.96</v>
      </c>
      <c r="AE94">
        <v>4.79</v>
      </c>
      <c r="AF94">
        <v>2.0099999999999998</v>
      </c>
      <c r="AG94">
        <v>59.65</v>
      </c>
      <c r="AH94">
        <v>0.48</v>
      </c>
      <c r="AI94">
        <v>0</v>
      </c>
      <c r="AJ94">
        <v>50</v>
      </c>
      <c r="AK94">
        <v>0</v>
      </c>
      <c r="AL94">
        <v>139.28</v>
      </c>
      <c r="AM94">
        <v>132.97999999999999</v>
      </c>
      <c r="AN94">
        <v>100</v>
      </c>
    </row>
    <row r="95" spans="7:40">
      <c r="G95" t="s">
        <v>137</v>
      </c>
      <c r="H95" s="73">
        <v>0.43</v>
      </c>
      <c r="I95" s="46">
        <v>0</v>
      </c>
      <c r="J95" s="46">
        <v>2.0099999999999998</v>
      </c>
      <c r="K95" s="46">
        <v>0</v>
      </c>
      <c r="L95" s="46">
        <v>5.75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75</v>
      </c>
      <c r="Z95">
        <v>0</v>
      </c>
      <c r="AA95">
        <v>0</v>
      </c>
      <c r="AB95">
        <v>0</v>
      </c>
      <c r="AC95">
        <v>0</v>
      </c>
      <c r="AD95">
        <v>0.96</v>
      </c>
      <c r="AE95">
        <v>4.79</v>
      </c>
      <c r="AF95">
        <v>2.0099999999999998</v>
      </c>
      <c r="AG95">
        <v>59.65</v>
      </c>
      <c r="AH95">
        <v>0.43</v>
      </c>
      <c r="AI95">
        <v>0</v>
      </c>
      <c r="AJ95">
        <v>50</v>
      </c>
      <c r="AK95">
        <v>0</v>
      </c>
      <c r="AL95">
        <v>139.28</v>
      </c>
      <c r="AM95">
        <v>132.97999999999999</v>
      </c>
      <c r="AN95">
        <v>100</v>
      </c>
    </row>
    <row r="96" spans="7:40">
      <c r="G96" t="s">
        <v>138</v>
      </c>
      <c r="H96" s="73">
        <v>0.43</v>
      </c>
      <c r="I96" s="46">
        <v>0</v>
      </c>
      <c r="J96" s="46">
        <v>2.0099999999999998</v>
      </c>
      <c r="K96" s="46">
        <v>0</v>
      </c>
      <c r="L96" s="46">
        <v>5.75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75</v>
      </c>
      <c r="Z96">
        <v>0</v>
      </c>
      <c r="AA96">
        <v>0</v>
      </c>
      <c r="AB96">
        <v>0</v>
      </c>
      <c r="AC96">
        <v>0</v>
      </c>
      <c r="AD96">
        <v>0.96</v>
      </c>
      <c r="AE96">
        <v>4.79</v>
      </c>
      <c r="AF96">
        <v>2.0099999999999998</v>
      </c>
      <c r="AG96">
        <v>59.65</v>
      </c>
      <c r="AH96">
        <v>0.43</v>
      </c>
      <c r="AI96">
        <v>0</v>
      </c>
      <c r="AJ96">
        <v>50</v>
      </c>
      <c r="AK96">
        <v>0</v>
      </c>
      <c r="AL96">
        <v>139.28</v>
      </c>
      <c r="AM96">
        <v>132.97999999999999</v>
      </c>
      <c r="AN96">
        <v>100</v>
      </c>
    </row>
    <row r="97" spans="1:133">
      <c r="G97" t="s">
        <v>139</v>
      </c>
      <c r="H97" s="73">
        <v>0.43</v>
      </c>
      <c r="I97" s="46">
        <v>0</v>
      </c>
      <c r="J97" s="46">
        <v>2.0099999999999998</v>
      </c>
      <c r="K97" s="46">
        <v>0</v>
      </c>
      <c r="L97" s="46">
        <v>5.75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75</v>
      </c>
      <c r="Z97">
        <v>0</v>
      </c>
      <c r="AA97">
        <v>0</v>
      </c>
      <c r="AB97">
        <v>0</v>
      </c>
      <c r="AC97">
        <v>0</v>
      </c>
      <c r="AD97">
        <v>0.96</v>
      </c>
      <c r="AE97">
        <v>4.79</v>
      </c>
      <c r="AF97">
        <v>2.0099999999999998</v>
      </c>
      <c r="AG97">
        <v>59.65</v>
      </c>
      <c r="AH97">
        <v>0.43</v>
      </c>
      <c r="AI97">
        <v>0</v>
      </c>
      <c r="AJ97">
        <v>50</v>
      </c>
      <c r="AK97">
        <v>0</v>
      </c>
      <c r="AL97">
        <v>139.28</v>
      </c>
      <c r="AM97">
        <v>132.97999999999999</v>
      </c>
      <c r="AN97">
        <v>100</v>
      </c>
    </row>
    <row r="98" spans="1:133">
      <c r="G98" t="s">
        <v>140</v>
      </c>
      <c r="H98" s="73">
        <v>0.43</v>
      </c>
      <c r="I98" s="46">
        <v>0</v>
      </c>
      <c r="J98" s="46">
        <v>2.0099999999999998</v>
      </c>
      <c r="K98" s="46">
        <v>0</v>
      </c>
      <c r="L98" s="46">
        <v>5.75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75</v>
      </c>
      <c r="Z98">
        <v>0</v>
      </c>
      <c r="AA98">
        <v>0</v>
      </c>
      <c r="AB98">
        <v>0</v>
      </c>
      <c r="AC98">
        <v>0</v>
      </c>
      <c r="AD98">
        <v>0.96</v>
      </c>
      <c r="AE98">
        <v>4.79</v>
      </c>
      <c r="AF98">
        <v>2.0099999999999998</v>
      </c>
      <c r="AG98">
        <v>59.65</v>
      </c>
      <c r="AH98">
        <v>0.43</v>
      </c>
      <c r="AI98">
        <v>0</v>
      </c>
      <c r="AJ98">
        <v>50</v>
      </c>
      <c r="AK98">
        <v>0</v>
      </c>
      <c r="AL98">
        <v>139.28</v>
      </c>
      <c r="AM98">
        <v>132.97999999999999</v>
      </c>
      <c r="AN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4.823999999999995E-2</v>
      </c>
      <c r="K99" s="69">
        <f t="shared" si="1"/>
        <v>0.17232000000000011</v>
      </c>
      <c r="L99" s="69">
        <f t="shared" si="1"/>
        <v>0.18139500000000003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8.6160000000000056E-2</v>
      </c>
      <c r="X99">
        <f t="shared" si="1"/>
        <v>4.3394999999999996E-2</v>
      </c>
      <c r="Y99">
        <f t="shared" si="1"/>
        <v>1.8</v>
      </c>
      <c r="Z99">
        <f t="shared" si="1"/>
        <v>0.2</v>
      </c>
      <c r="AA99">
        <f t="shared" si="1"/>
        <v>0.1</v>
      </c>
      <c r="AB99">
        <f t="shared" si="1"/>
        <v>0.27500000000000002</v>
      </c>
      <c r="AC99">
        <f t="shared" si="1"/>
        <v>8.6160000000000056E-2</v>
      </c>
      <c r="AD99">
        <f t="shared" si="1"/>
        <v>2.3039999999999967E-2</v>
      </c>
      <c r="AE99">
        <f t="shared" si="1"/>
        <v>0.11496000000000017</v>
      </c>
      <c r="AF99">
        <f t="shared" si="1"/>
        <v>4.823999999999995E-2</v>
      </c>
      <c r="AG99">
        <f t="shared" si="1"/>
        <v>0.47720000000000029</v>
      </c>
      <c r="AH99">
        <f t="shared" si="1"/>
        <v>1.3159999999999991E-2</v>
      </c>
      <c r="AI99">
        <f t="shared" si="1"/>
        <v>1.25</v>
      </c>
      <c r="AJ99">
        <f t="shared" si="1"/>
        <v>1.2</v>
      </c>
      <c r="AK99">
        <f t="shared" si="1"/>
        <v>0</v>
      </c>
      <c r="AL99">
        <f t="shared" si="1"/>
        <v>1.1142400000000006</v>
      </c>
      <c r="AM99">
        <f t="shared" si="1"/>
        <v>4.8087599999999977</v>
      </c>
      <c r="AN99">
        <f t="shared" si="1"/>
        <v>2.4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539</v>
      </c>
      <c r="AC100" t="s">
        <v>540</v>
      </c>
      <c r="AD100" t="s">
        <v>542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554</v>
      </c>
      <c r="AK100" t="s">
        <v>556</v>
      </c>
      <c r="AL100" t="s">
        <v>557</v>
      </c>
      <c r="AM100" t="s">
        <v>558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40.21</v>
      </c>
      <c r="I3" s="53">
        <v>0</v>
      </c>
      <c r="J3" s="53">
        <v>0</v>
      </c>
      <c r="K3" s="53">
        <v>9.58</v>
      </c>
      <c r="L3" s="53">
        <v>1.1499999999999999</v>
      </c>
      <c r="M3" s="72">
        <v>0</v>
      </c>
      <c r="N3" s="71">
        <v>0</v>
      </c>
      <c r="O3" s="53">
        <v>0</v>
      </c>
      <c r="P3" s="53">
        <v>-26</v>
      </c>
      <c r="Q3" s="53">
        <v>0</v>
      </c>
      <c r="R3" s="53">
        <v>0</v>
      </c>
      <c r="S3" s="72">
        <v>0</v>
      </c>
      <c r="T3" t="s">
        <v>561</v>
      </c>
      <c r="U3" s="73">
        <v>50.94</v>
      </c>
      <c r="V3" s="74">
        <v>-28</v>
      </c>
      <c r="W3">
        <v>40.21</v>
      </c>
      <c r="X3">
        <v>0</v>
      </c>
      <c r="Y3">
        <v>-2</v>
      </c>
      <c r="Z3">
        <v>1.1499999999999999</v>
      </c>
      <c r="AA3">
        <v>9.58</v>
      </c>
      <c r="AB3">
        <v>0</v>
      </c>
      <c r="AC3">
        <v>-26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11.49</v>
      </c>
      <c r="I4" s="46">
        <v>0</v>
      </c>
      <c r="J4" s="46">
        <v>0</v>
      </c>
      <c r="K4" s="46">
        <v>9.58</v>
      </c>
      <c r="L4" s="46">
        <v>1.05</v>
      </c>
      <c r="M4" s="74">
        <v>0</v>
      </c>
      <c r="N4" s="73">
        <v>0</v>
      </c>
      <c r="O4" s="46">
        <v>0</v>
      </c>
      <c r="P4" s="46">
        <v>-32</v>
      </c>
      <c r="Q4" s="46">
        <v>0</v>
      </c>
      <c r="R4" s="46">
        <v>0</v>
      </c>
      <c r="S4" s="74">
        <v>0</v>
      </c>
      <c r="U4" s="73">
        <v>22.12</v>
      </c>
      <c r="V4" s="74">
        <v>-34</v>
      </c>
      <c r="W4">
        <v>11.49</v>
      </c>
      <c r="X4">
        <v>0</v>
      </c>
      <c r="Y4">
        <v>-2</v>
      </c>
      <c r="Z4">
        <v>1.05</v>
      </c>
      <c r="AA4">
        <v>9.58</v>
      </c>
      <c r="AB4">
        <v>0</v>
      </c>
      <c r="AC4">
        <v>-32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9.58</v>
      </c>
      <c r="L5" s="46">
        <v>0.86</v>
      </c>
      <c r="M5" s="74">
        <v>0</v>
      </c>
      <c r="N5" s="73">
        <v>-36</v>
      </c>
      <c r="O5" s="46">
        <v>-70</v>
      </c>
      <c r="P5" s="46">
        <v>-33</v>
      </c>
      <c r="Q5" s="46">
        <v>0</v>
      </c>
      <c r="R5" s="46">
        <v>0</v>
      </c>
      <c r="S5" s="74">
        <v>0</v>
      </c>
      <c r="U5" s="73">
        <v>10.44</v>
      </c>
      <c r="V5" s="74">
        <v>-141</v>
      </c>
      <c r="W5">
        <v>-36</v>
      </c>
      <c r="X5">
        <v>-70</v>
      </c>
      <c r="Y5">
        <v>-2</v>
      </c>
      <c r="Z5">
        <v>0.86</v>
      </c>
      <c r="AA5">
        <v>9.58</v>
      </c>
      <c r="AB5">
        <v>0</v>
      </c>
      <c r="AC5">
        <v>-33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9.58</v>
      </c>
      <c r="L6" s="46">
        <v>0.56999999999999995</v>
      </c>
      <c r="M6" s="74">
        <v>0</v>
      </c>
      <c r="N6" s="73">
        <v>-78</v>
      </c>
      <c r="O6" s="46">
        <v>-63</v>
      </c>
      <c r="P6" s="46">
        <v>-28</v>
      </c>
      <c r="Q6" s="46">
        <v>0</v>
      </c>
      <c r="R6" s="46">
        <v>0</v>
      </c>
      <c r="S6" s="74">
        <v>0</v>
      </c>
      <c r="U6" s="73">
        <v>10.15</v>
      </c>
      <c r="V6" s="74">
        <v>-171</v>
      </c>
      <c r="W6">
        <v>-78</v>
      </c>
      <c r="X6">
        <v>-63</v>
      </c>
      <c r="Y6">
        <v>-2</v>
      </c>
      <c r="Z6">
        <v>0.56999999999999995</v>
      </c>
      <c r="AA6">
        <v>9.58</v>
      </c>
      <c r="AB6">
        <v>0</v>
      </c>
      <c r="AC6">
        <v>-28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9.57</v>
      </c>
      <c r="L7" s="46">
        <v>0.48</v>
      </c>
      <c r="M7" s="74">
        <v>0</v>
      </c>
      <c r="N7" s="73">
        <v>-28</v>
      </c>
      <c r="O7" s="46">
        <v>-67</v>
      </c>
      <c r="P7" s="46">
        <v>-35</v>
      </c>
      <c r="Q7" s="46">
        <v>0</v>
      </c>
      <c r="R7" s="46">
        <v>0</v>
      </c>
      <c r="S7" s="74">
        <v>0</v>
      </c>
      <c r="U7" s="73">
        <v>10.050000000000001</v>
      </c>
      <c r="V7" s="74">
        <v>-132</v>
      </c>
      <c r="W7">
        <v>-28</v>
      </c>
      <c r="X7">
        <v>-67</v>
      </c>
      <c r="Y7">
        <v>-2</v>
      </c>
      <c r="Z7">
        <v>0.48</v>
      </c>
      <c r="AA7">
        <v>9.57</v>
      </c>
      <c r="AB7">
        <v>0</v>
      </c>
      <c r="AC7">
        <v>-35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9.58</v>
      </c>
      <c r="L8" s="46">
        <v>0.38</v>
      </c>
      <c r="M8" s="74">
        <v>0</v>
      </c>
      <c r="N8" s="73">
        <v>0</v>
      </c>
      <c r="O8" s="46">
        <v>-54</v>
      </c>
      <c r="P8" s="46">
        <v>-35</v>
      </c>
      <c r="Q8" s="46">
        <v>0</v>
      </c>
      <c r="R8" s="46">
        <v>0</v>
      </c>
      <c r="S8" s="74">
        <v>0</v>
      </c>
      <c r="U8" s="73">
        <v>9.9600000000000009</v>
      </c>
      <c r="V8" s="74">
        <v>-91</v>
      </c>
      <c r="W8">
        <v>0</v>
      </c>
      <c r="X8">
        <v>-54</v>
      </c>
      <c r="Y8">
        <v>-2</v>
      </c>
      <c r="Z8">
        <v>0.38</v>
      </c>
      <c r="AA8">
        <v>9.58</v>
      </c>
      <c r="AB8">
        <v>0</v>
      </c>
      <c r="AC8">
        <v>-35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9.57</v>
      </c>
      <c r="L9" s="46">
        <v>0.28999999999999998</v>
      </c>
      <c r="M9" s="74">
        <v>0</v>
      </c>
      <c r="N9" s="73">
        <v>0</v>
      </c>
      <c r="O9" s="46">
        <v>-28</v>
      </c>
      <c r="P9" s="46">
        <v>-33</v>
      </c>
      <c r="Q9" s="46">
        <v>0</v>
      </c>
      <c r="R9" s="46">
        <v>0</v>
      </c>
      <c r="S9" s="74">
        <v>0</v>
      </c>
      <c r="U9" s="73">
        <v>9.86</v>
      </c>
      <c r="V9" s="74">
        <v>-63</v>
      </c>
      <c r="W9">
        <v>0</v>
      </c>
      <c r="X9">
        <v>-28</v>
      </c>
      <c r="Y9">
        <v>-2</v>
      </c>
      <c r="Z9">
        <v>0.28999999999999998</v>
      </c>
      <c r="AA9">
        <v>9.57</v>
      </c>
      <c r="AB9">
        <v>0</v>
      </c>
      <c r="AC9">
        <v>-33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9.57</v>
      </c>
      <c r="L10" s="46">
        <v>0.28999999999999998</v>
      </c>
      <c r="M10" s="74">
        <v>0</v>
      </c>
      <c r="N10" s="73">
        <v>-10</v>
      </c>
      <c r="O10" s="46">
        <v>-29</v>
      </c>
      <c r="P10" s="46">
        <v>-34</v>
      </c>
      <c r="Q10" s="46">
        <v>0</v>
      </c>
      <c r="R10" s="46">
        <v>0</v>
      </c>
      <c r="S10" s="74">
        <v>0</v>
      </c>
      <c r="U10" s="73">
        <v>9.86</v>
      </c>
      <c r="V10" s="74">
        <v>-75</v>
      </c>
      <c r="W10">
        <v>-10</v>
      </c>
      <c r="X10">
        <v>-29</v>
      </c>
      <c r="Y10">
        <v>-2</v>
      </c>
      <c r="Z10">
        <v>0.28999999999999998</v>
      </c>
      <c r="AA10">
        <v>9.57</v>
      </c>
      <c r="AB10">
        <v>0</v>
      </c>
      <c r="AC10">
        <v>-34</v>
      </c>
    </row>
    <row r="11" spans="1:29">
      <c r="G11" t="s">
        <v>53</v>
      </c>
      <c r="H11" s="73">
        <v>15.31</v>
      </c>
      <c r="I11" s="46">
        <v>0</v>
      </c>
      <c r="J11" s="46">
        <v>0</v>
      </c>
      <c r="K11" s="46">
        <v>9.58</v>
      </c>
      <c r="L11" s="46">
        <v>0.28999999999999998</v>
      </c>
      <c r="M11" s="74">
        <v>0</v>
      </c>
      <c r="N11" s="73">
        <v>0</v>
      </c>
      <c r="O11" s="46">
        <v>-36</v>
      </c>
      <c r="P11" s="46">
        <v>-29</v>
      </c>
      <c r="Q11" s="46">
        <v>0</v>
      </c>
      <c r="R11" s="46">
        <v>0</v>
      </c>
      <c r="S11" s="74">
        <v>0</v>
      </c>
      <c r="U11" s="73">
        <v>25.18</v>
      </c>
      <c r="V11" s="74">
        <v>-67</v>
      </c>
      <c r="W11">
        <v>15.31</v>
      </c>
      <c r="X11">
        <v>-36</v>
      </c>
      <c r="Y11">
        <v>-2</v>
      </c>
      <c r="Z11">
        <v>0.28999999999999998</v>
      </c>
      <c r="AA11">
        <v>9.58</v>
      </c>
      <c r="AB11">
        <v>0</v>
      </c>
      <c r="AC11">
        <v>-29</v>
      </c>
    </row>
    <row r="12" spans="1:29">
      <c r="G12" t="s">
        <v>54</v>
      </c>
      <c r="H12" s="73">
        <v>12.44</v>
      </c>
      <c r="I12" s="46">
        <v>0</v>
      </c>
      <c r="J12" s="46">
        <v>0</v>
      </c>
      <c r="K12" s="46">
        <v>9.58</v>
      </c>
      <c r="L12" s="46">
        <v>0.28999999999999998</v>
      </c>
      <c r="M12" s="74">
        <v>0</v>
      </c>
      <c r="N12" s="73">
        <v>0</v>
      </c>
      <c r="O12" s="46">
        <v>-36</v>
      </c>
      <c r="P12" s="46">
        <v>-29</v>
      </c>
      <c r="Q12" s="46">
        <v>0</v>
      </c>
      <c r="R12" s="46">
        <v>0</v>
      </c>
      <c r="S12" s="74">
        <v>0</v>
      </c>
      <c r="U12" s="73">
        <v>22.31</v>
      </c>
      <c r="V12" s="74">
        <v>-67</v>
      </c>
      <c r="W12">
        <v>12.44</v>
      </c>
      <c r="X12">
        <v>-36</v>
      </c>
      <c r="Y12">
        <v>-2</v>
      </c>
      <c r="Z12">
        <v>0.28999999999999998</v>
      </c>
      <c r="AA12">
        <v>9.58</v>
      </c>
      <c r="AB12">
        <v>0</v>
      </c>
      <c r="AC12">
        <v>-29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9.58</v>
      </c>
      <c r="L13" s="46">
        <v>0.19</v>
      </c>
      <c r="M13" s="74">
        <v>0</v>
      </c>
      <c r="N13" s="73">
        <v>0</v>
      </c>
      <c r="O13" s="46">
        <v>-44</v>
      </c>
      <c r="P13" s="46">
        <v>-26</v>
      </c>
      <c r="Q13" s="46">
        <v>0</v>
      </c>
      <c r="R13" s="46">
        <v>0</v>
      </c>
      <c r="S13" s="74">
        <v>0</v>
      </c>
      <c r="U13" s="73">
        <v>9.77</v>
      </c>
      <c r="V13" s="74">
        <v>-72</v>
      </c>
      <c r="W13">
        <v>0</v>
      </c>
      <c r="X13">
        <v>-44</v>
      </c>
      <c r="Y13">
        <v>-2</v>
      </c>
      <c r="Z13">
        <v>0.19</v>
      </c>
      <c r="AA13">
        <v>9.58</v>
      </c>
      <c r="AB13">
        <v>0</v>
      </c>
      <c r="AC13">
        <v>-26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9.58</v>
      </c>
      <c r="L14" s="46">
        <v>0.19</v>
      </c>
      <c r="M14" s="74">
        <v>0</v>
      </c>
      <c r="N14" s="73">
        <v>0</v>
      </c>
      <c r="O14" s="46">
        <v>-43</v>
      </c>
      <c r="P14" s="46">
        <v>-24</v>
      </c>
      <c r="Q14" s="46">
        <v>0</v>
      </c>
      <c r="R14" s="46">
        <v>0</v>
      </c>
      <c r="S14" s="74">
        <v>0</v>
      </c>
      <c r="U14" s="73">
        <v>9.77</v>
      </c>
      <c r="V14" s="74">
        <v>-69</v>
      </c>
      <c r="W14">
        <v>0</v>
      </c>
      <c r="X14">
        <v>-43</v>
      </c>
      <c r="Y14">
        <v>-2</v>
      </c>
      <c r="Z14">
        <v>0.19</v>
      </c>
      <c r="AA14">
        <v>9.58</v>
      </c>
      <c r="AB14">
        <v>0</v>
      </c>
      <c r="AC14">
        <v>-24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9.58</v>
      </c>
      <c r="L15" s="46">
        <v>0</v>
      </c>
      <c r="M15" s="74">
        <v>0</v>
      </c>
      <c r="N15" s="73">
        <v>0</v>
      </c>
      <c r="O15" s="46">
        <v>-51</v>
      </c>
      <c r="P15" s="46">
        <v>-54</v>
      </c>
      <c r="Q15" s="46">
        <v>0</v>
      </c>
      <c r="R15" s="46">
        <v>0</v>
      </c>
      <c r="S15" s="74">
        <v>0</v>
      </c>
      <c r="U15" s="73">
        <v>9.58</v>
      </c>
      <c r="V15" s="74">
        <v>-107</v>
      </c>
      <c r="W15">
        <v>0</v>
      </c>
      <c r="X15">
        <v>-51</v>
      </c>
      <c r="Y15">
        <v>-2</v>
      </c>
      <c r="Z15">
        <v>0</v>
      </c>
      <c r="AA15">
        <v>9.58</v>
      </c>
      <c r="AB15">
        <v>0</v>
      </c>
      <c r="AC15">
        <v>-54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9.58</v>
      </c>
      <c r="L16" s="46">
        <v>0</v>
      </c>
      <c r="M16" s="74">
        <v>0</v>
      </c>
      <c r="N16" s="73">
        <v>0</v>
      </c>
      <c r="O16" s="46">
        <v>-38</v>
      </c>
      <c r="P16" s="46">
        <v>-50</v>
      </c>
      <c r="Q16" s="46">
        <v>0</v>
      </c>
      <c r="R16" s="46">
        <v>0</v>
      </c>
      <c r="S16" s="74">
        <v>0</v>
      </c>
      <c r="U16" s="73">
        <v>9.58</v>
      </c>
      <c r="V16" s="74">
        <v>-90</v>
      </c>
      <c r="W16">
        <v>0</v>
      </c>
      <c r="X16">
        <v>-38</v>
      </c>
      <c r="Y16">
        <v>-2</v>
      </c>
      <c r="Z16">
        <v>0</v>
      </c>
      <c r="AA16">
        <v>9.58</v>
      </c>
      <c r="AB16">
        <v>0</v>
      </c>
      <c r="AC16">
        <v>-50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9.58</v>
      </c>
      <c r="L17" s="46">
        <v>0</v>
      </c>
      <c r="M17" s="74">
        <v>0</v>
      </c>
      <c r="N17" s="73">
        <v>-12</v>
      </c>
      <c r="O17" s="46">
        <v>-38</v>
      </c>
      <c r="P17" s="46">
        <v>-36</v>
      </c>
      <c r="Q17" s="46">
        <v>0</v>
      </c>
      <c r="R17" s="46">
        <v>0</v>
      </c>
      <c r="S17" s="74">
        <v>0</v>
      </c>
      <c r="U17" s="73">
        <v>9.58</v>
      </c>
      <c r="V17" s="74">
        <v>-88</v>
      </c>
      <c r="W17">
        <v>-12</v>
      </c>
      <c r="X17">
        <v>-38</v>
      </c>
      <c r="Y17">
        <v>-2</v>
      </c>
      <c r="Z17">
        <v>0</v>
      </c>
      <c r="AA17">
        <v>9.58</v>
      </c>
      <c r="AB17">
        <v>0</v>
      </c>
      <c r="AC17">
        <v>-36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9.58</v>
      </c>
      <c r="L18" s="46">
        <v>0</v>
      </c>
      <c r="M18" s="74">
        <v>0</v>
      </c>
      <c r="N18" s="73">
        <v>-10</v>
      </c>
      <c r="O18" s="46">
        <v>-39</v>
      </c>
      <c r="P18" s="46">
        <v>-36</v>
      </c>
      <c r="Q18" s="46">
        <v>0</v>
      </c>
      <c r="R18" s="46">
        <v>0</v>
      </c>
      <c r="S18" s="74">
        <v>0</v>
      </c>
      <c r="U18" s="73">
        <v>9.58</v>
      </c>
      <c r="V18" s="74">
        <v>-87</v>
      </c>
      <c r="W18">
        <v>-10</v>
      </c>
      <c r="X18">
        <v>-39</v>
      </c>
      <c r="Y18">
        <v>-2</v>
      </c>
      <c r="Z18">
        <v>0</v>
      </c>
      <c r="AA18">
        <v>9.58</v>
      </c>
      <c r="AB18">
        <v>0</v>
      </c>
      <c r="AC18">
        <v>-36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9.58</v>
      </c>
      <c r="L19" s="46">
        <v>0</v>
      </c>
      <c r="M19" s="74">
        <v>0</v>
      </c>
      <c r="N19" s="73">
        <v>-18</v>
      </c>
      <c r="O19" s="46">
        <v>-41</v>
      </c>
      <c r="P19" s="46">
        <v>-36</v>
      </c>
      <c r="Q19" s="46">
        <v>0</v>
      </c>
      <c r="R19" s="46">
        <v>0</v>
      </c>
      <c r="S19" s="74">
        <v>0</v>
      </c>
      <c r="U19" s="73">
        <v>9.58</v>
      </c>
      <c r="V19" s="74">
        <v>-97</v>
      </c>
      <c r="W19">
        <v>-18</v>
      </c>
      <c r="X19">
        <v>-41</v>
      </c>
      <c r="Y19">
        <v>-2</v>
      </c>
      <c r="Z19">
        <v>0</v>
      </c>
      <c r="AA19">
        <v>9.58</v>
      </c>
      <c r="AB19">
        <v>0</v>
      </c>
      <c r="AC19">
        <v>-36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9.58</v>
      </c>
      <c r="L20" s="46">
        <v>0</v>
      </c>
      <c r="M20" s="74">
        <v>0</v>
      </c>
      <c r="N20" s="73">
        <v>-9</v>
      </c>
      <c r="O20" s="46">
        <v>-56</v>
      </c>
      <c r="P20" s="46">
        <v>-35</v>
      </c>
      <c r="Q20" s="46">
        <v>0</v>
      </c>
      <c r="R20" s="46">
        <v>0</v>
      </c>
      <c r="S20" s="74">
        <v>0</v>
      </c>
      <c r="U20" s="73">
        <v>9.58</v>
      </c>
      <c r="V20" s="74">
        <v>-102</v>
      </c>
      <c r="W20">
        <v>-9</v>
      </c>
      <c r="X20">
        <v>-56</v>
      </c>
      <c r="Y20">
        <v>-2</v>
      </c>
      <c r="Z20">
        <v>0</v>
      </c>
      <c r="AA20">
        <v>9.58</v>
      </c>
      <c r="AB20">
        <v>0</v>
      </c>
      <c r="AC20">
        <v>-35</v>
      </c>
    </row>
    <row r="21" spans="7:29">
      <c r="G21" t="s">
        <v>63</v>
      </c>
      <c r="H21" s="73">
        <v>23.93</v>
      </c>
      <c r="I21" s="46">
        <v>0</v>
      </c>
      <c r="J21" s="46">
        <v>0</v>
      </c>
      <c r="K21" s="46">
        <v>9.58</v>
      </c>
      <c r="L21" s="46">
        <v>0.96</v>
      </c>
      <c r="M21" s="74">
        <v>0</v>
      </c>
      <c r="N21" s="73">
        <v>0</v>
      </c>
      <c r="O21" s="46">
        <v>-62</v>
      </c>
      <c r="P21" s="46">
        <v>-36</v>
      </c>
      <c r="Q21" s="46">
        <v>0</v>
      </c>
      <c r="R21" s="46">
        <v>0</v>
      </c>
      <c r="S21" s="74">
        <v>0</v>
      </c>
      <c r="U21" s="73">
        <v>34.47</v>
      </c>
      <c r="V21" s="74">
        <v>-100</v>
      </c>
      <c r="W21">
        <v>23.93</v>
      </c>
      <c r="X21">
        <v>-62</v>
      </c>
      <c r="Y21">
        <v>-2</v>
      </c>
      <c r="Z21">
        <v>0.96</v>
      </c>
      <c r="AA21">
        <v>9.58</v>
      </c>
      <c r="AB21">
        <v>0</v>
      </c>
      <c r="AC21">
        <v>-36</v>
      </c>
    </row>
    <row r="22" spans="7:29">
      <c r="G22" t="s">
        <v>64</v>
      </c>
      <c r="H22" s="73">
        <v>31.6</v>
      </c>
      <c r="I22" s="46">
        <v>0</v>
      </c>
      <c r="J22" s="46">
        <v>0</v>
      </c>
      <c r="K22" s="46">
        <v>9.58</v>
      </c>
      <c r="L22" s="46">
        <v>2.2000000000000002</v>
      </c>
      <c r="M22" s="74">
        <v>0</v>
      </c>
      <c r="N22" s="73">
        <v>0</v>
      </c>
      <c r="O22" s="46">
        <v>-53</v>
      </c>
      <c r="P22" s="46">
        <v>-35</v>
      </c>
      <c r="Q22" s="46">
        <v>0</v>
      </c>
      <c r="R22" s="46">
        <v>0</v>
      </c>
      <c r="S22" s="74">
        <v>0</v>
      </c>
      <c r="U22" s="73">
        <v>43.38</v>
      </c>
      <c r="V22" s="74">
        <v>-90</v>
      </c>
      <c r="W22">
        <v>31.6</v>
      </c>
      <c r="X22">
        <v>-53</v>
      </c>
      <c r="Y22">
        <v>-2</v>
      </c>
      <c r="Z22">
        <v>2.2000000000000002</v>
      </c>
      <c r="AA22">
        <v>9.58</v>
      </c>
      <c r="AB22">
        <v>0</v>
      </c>
      <c r="AC22">
        <v>-35</v>
      </c>
    </row>
    <row r="23" spans="7:29">
      <c r="G23" t="s">
        <v>65</v>
      </c>
      <c r="H23" s="73">
        <v>34.47</v>
      </c>
      <c r="I23" s="46">
        <v>0</v>
      </c>
      <c r="J23" s="46">
        <v>0</v>
      </c>
      <c r="K23" s="46">
        <v>9.58</v>
      </c>
      <c r="L23" s="46">
        <v>4.3099999999999996</v>
      </c>
      <c r="M23" s="74">
        <v>0</v>
      </c>
      <c r="N23" s="73">
        <v>0</v>
      </c>
      <c r="O23" s="46">
        <v>-47</v>
      </c>
      <c r="P23" s="46">
        <v>-29</v>
      </c>
      <c r="Q23" s="46">
        <v>0</v>
      </c>
      <c r="R23" s="46">
        <v>0</v>
      </c>
      <c r="S23" s="74">
        <v>0</v>
      </c>
      <c r="U23" s="73">
        <v>48.36</v>
      </c>
      <c r="V23" s="74">
        <v>-78</v>
      </c>
      <c r="W23">
        <v>34.47</v>
      </c>
      <c r="X23">
        <v>-47</v>
      </c>
      <c r="Y23">
        <v>-2</v>
      </c>
      <c r="Z23">
        <v>4.3099999999999996</v>
      </c>
      <c r="AA23">
        <v>9.58</v>
      </c>
      <c r="AB23">
        <v>0</v>
      </c>
      <c r="AC23">
        <v>-29</v>
      </c>
    </row>
    <row r="24" spans="7:29">
      <c r="G24" t="s">
        <v>66</v>
      </c>
      <c r="H24" s="73">
        <v>34.46</v>
      </c>
      <c r="I24" s="46">
        <v>0</v>
      </c>
      <c r="J24" s="46">
        <v>0</v>
      </c>
      <c r="K24" s="46">
        <v>9.58</v>
      </c>
      <c r="L24" s="46">
        <v>5.75</v>
      </c>
      <c r="M24" s="74">
        <v>0.1</v>
      </c>
      <c r="N24" s="73">
        <v>0</v>
      </c>
      <c r="O24" s="46">
        <v>-45</v>
      </c>
      <c r="P24" s="46">
        <v>-25</v>
      </c>
      <c r="Q24" s="46">
        <v>0</v>
      </c>
      <c r="R24" s="46">
        <v>0</v>
      </c>
      <c r="S24" s="74">
        <v>0</v>
      </c>
      <c r="U24" s="73">
        <v>49.89</v>
      </c>
      <c r="V24" s="74">
        <v>-72</v>
      </c>
      <c r="W24">
        <v>34.46</v>
      </c>
      <c r="X24">
        <v>-45</v>
      </c>
      <c r="Y24">
        <v>-2</v>
      </c>
      <c r="Z24">
        <v>5.75</v>
      </c>
      <c r="AA24">
        <v>9.58</v>
      </c>
      <c r="AB24">
        <v>0.1</v>
      </c>
      <c r="AC24">
        <v>-25</v>
      </c>
    </row>
    <row r="25" spans="7:29">
      <c r="G25" t="s">
        <v>67</v>
      </c>
      <c r="H25" s="73">
        <v>39.26</v>
      </c>
      <c r="I25" s="46">
        <v>0</v>
      </c>
      <c r="J25" s="46">
        <v>0</v>
      </c>
      <c r="K25" s="46">
        <v>9.58</v>
      </c>
      <c r="L25" s="46">
        <v>7.95</v>
      </c>
      <c r="M25" s="74">
        <v>0</v>
      </c>
      <c r="N25" s="73">
        <v>0</v>
      </c>
      <c r="O25" s="46">
        <v>-44</v>
      </c>
      <c r="P25" s="46">
        <v>-114</v>
      </c>
      <c r="Q25" s="46">
        <v>0</v>
      </c>
      <c r="R25" s="46">
        <v>0</v>
      </c>
      <c r="S25" s="74">
        <v>0</v>
      </c>
      <c r="U25" s="73">
        <v>56.79</v>
      </c>
      <c r="V25" s="74">
        <v>-160</v>
      </c>
      <c r="W25">
        <v>39.26</v>
      </c>
      <c r="X25">
        <v>-44</v>
      </c>
      <c r="Y25">
        <v>-2</v>
      </c>
      <c r="Z25">
        <v>7.95</v>
      </c>
      <c r="AA25">
        <v>9.58</v>
      </c>
      <c r="AB25">
        <v>0</v>
      </c>
      <c r="AC25">
        <v>-114</v>
      </c>
    </row>
    <row r="26" spans="7:29">
      <c r="G26" t="s">
        <v>68</v>
      </c>
      <c r="H26" s="73">
        <v>26.81</v>
      </c>
      <c r="I26" s="46">
        <v>0</v>
      </c>
      <c r="J26" s="46">
        <v>43.09</v>
      </c>
      <c r="K26" s="46">
        <v>9.58</v>
      </c>
      <c r="L26" s="46">
        <v>11.01</v>
      </c>
      <c r="M26" s="74">
        <v>0</v>
      </c>
      <c r="N26" s="73">
        <v>0</v>
      </c>
      <c r="O26" s="46">
        <v>-39</v>
      </c>
      <c r="P26" s="46">
        <v>0</v>
      </c>
      <c r="Q26" s="46">
        <v>0</v>
      </c>
      <c r="R26" s="46">
        <v>0</v>
      </c>
      <c r="S26" s="74">
        <v>0</v>
      </c>
      <c r="U26" s="73">
        <v>90.49</v>
      </c>
      <c r="V26" s="74">
        <v>-41</v>
      </c>
      <c r="W26">
        <v>26.81</v>
      </c>
      <c r="X26">
        <v>-39</v>
      </c>
      <c r="Y26">
        <v>-2</v>
      </c>
      <c r="Z26">
        <v>11.01</v>
      </c>
      <c r="AA26">
        <v>9.58</v>
      </c>
      <c r="AB26">
        <v>0</v>
      </c>
      <c r="AC26">
        <v>43.09</v>
      </c>
    </row>
    <row r="27" spans="7:29">
      <c r="G27" t="s">
        <v>69</v>
      </c>
      <c r="H27" s="73">
        <v>52.66</v>
      </c>
      <c r="I27" s="46">
        <v>0</v>
      </c>
      <c r="J27" s="46">
        <v>10.53</v>
      </c>
      <c r="K27" s="46">
        <v>9.58</v>
      </c>
      <c r="L27" s="46">
        <v>13.41</v>
      </c>
      <c r="M27" s="74">
        <v>0</v>
      </c>
      <c r="N27" s="73">
        <v>0</v>
      </c>
      <c r="O27" s="46">
        <v>-25</v>
      </c>
      <c r="P27" s="46">
        <v>0</v>
      </c>
      <c r="Q27" s="46">
        <v>0</v>
      </c>
      <c r="R27" s="46">
        <v>0</v>
      </c>
      <c r="S27" s="74">
        <v>0</v>
      </c>
      <c r="U27" s="73">
        <v>86.18</v>
      </c>
      <c r="V27" s="74">
        <v>-27</v>
      </c>
      <c r="W27">
        <v>52.66</v>
      </c>
      <c r="X27">
        <v>-25</v>
      </c>
      <c r="Y27">
        <v>-2</v>
      </c>
      <c r="Z27">
        <v>13.41</v>
      </c>
      <c r="AA27">
        <v>9.58</v>
      </c>
      <c r="AB27">
        <v>0</v>
      </c>
      <c r="AC27">
        <v>10.53</v>
      </c>
    </row>
    <row r="28" spans="7:29">
      <c r="G28" t="s">
        <v>70</v>
      </c>
      <c r="H28" s="73">
        <v>69.900000000000006</v>
      </c>
      <c r="I28" s="46">
        <v>0</v>
      </c>
      <c r="J28" s="46">
        <v>0</v>
      </c>
      <c r="K28" s="46">
        <v>9.58</v>
      </c>
      <c r="L28" s="46">
        <v>13.79</v>
      </c>
      <c r="M28" s="74">
        <v>0.1</v>
      </c>
      <c r="N28" s="73">
        <v>0</v>
      </c>
      <c r="O28" s="46">
        <v>-29</v>
      </c>
      <c r="P28" s="46">
        <v>-3</v>
      </c>
      <c r="Q28" s="46">
        <v>0</v>
      </c>
      <c r="R28" s="46">
        <v>0</v>
      </c>
      <c r="S28" s="74">
        <v>0</v>
      </c>
      <c r="U28" s="73">
        <v>93.37</v>
      </c>
      <c r="V28" s="74">
        <v>-34</v>
      </c>
      <c r="W28">
        <v>69.900000000000006</v>
      </c>
      <c r="X28">
        <v>-29</v>
      </c>
      <c r="Y28">
        <v>-2</v>
      </c>
      <c r="Z28">
        <v>13.79</v>
      </c>
      <c r="AA28">
        <v>9.58</v>
      </c>
      <c r="AB28">
        <v>0.1</v>
      </c>
      <c r="AC28">
        <v>-3</v>
      </c>
    </row>
    <row r="29" spans="7:29">
      <c r="G29" t="s">
        <v>71</v>
      </c>
      <c r="H29" s="73">
        <v>77.56</v>
      </c>
      <c r="I29" s="46">
        <v>0</v>
      </c>
      <c r="J29" s="46">
        <v>0</v>
      </c>
      <c r="K29" s="46">
        <v>9.58</v>
      </c>
      <c r="L29" s="46">
        <v>14.36</v>
      </c>
      <c r="M29" s="74">
        <v>0.1</v>
      </c>
      <c r="N29" s="73">
        <v>0</v>
      </c>
      <c r="O29" s="46">
        <v>-15</v>
      </c>
      <c r="P29" s="46">
        <v>-61</v>
      </c>
      <c r="Q29" s="46">
        <v>0</v>
      </c>
      <c r="R29" s="46">
        <v>0</v>
      </c>
      <c r="S29" s="74">
        <v>0</v>
      </c>
      <c r="U29" s="73">
        <v>101.6</v>
      </c>
      <c r="V29" s="74">
        <v>-78</v>
      </c>
      <c r="W29">
        <v>77.56</v>
      </c>
      <c r="X29">
        <v>-15</v>
      </c>
      <c r="Y29">
        <v>-2</v>
      </c>
      <c r="Z29">
        <v>14.36</v>
      </c>
      <c r="AA29">
        <v>9.58</v>
      </c>
      <c r="AB29">
        <v>0.1</v>
      </c>
      <c r="AC29">
        <v>-61</v>
      </c>
    </row>
    <row r="30" spans="7:29">
      <c r="G30" t="s">
        <v>72</v>
      </c>
      <c r="H30" s="73">
        <v>58.41</v>
      </c>
      <c r="I30" s="46">
        <v>13.41</v>
      </c>
      <c r="J30" s="46">
        <v>102.46</v>
      </c>
      <c r="K30" s="46">
        <v>9.58</v>
      </c>
      <c r="L30" s="46">
        <v>14.84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198.7</v>
      </c>
      <c r="V30" s="74">
        <v>-2</v>
      </c>
      <c r="W30">
        <v>58.41</v>
      </c>
      <c r="X30">
        <v>13.41</v>
      </c>
      <c r="Y30">
        <v>-2</v>
      </c>
      <c r="Z30">
        <v>14.84</v>
      </c>
      <c r="AA30">
        <v>9.58</v>
      </c>
      <c r="AB30">
        <v>0</v>
      </c>
      <c r="AC30">
        <v>102.46</v>
      </c>
    </row>
    <row r="31" spans="7:29">
      <c r="G31" t="s">
        <v>73</v>
      </c>
      <c r="H31" s="73">
        <v>0</v>
      </c>
      <c r="I31" s="46">
        <v>0</v>
      </c>
      <c r="J31" s="46">
        <v>83.3</v>
      </c>
      <c r="K31" s="46">
        <v>9.58</v>
      </c>
      <c r="L31" s="46">
        <v>14.75</v>
      </c>
      <c r="M31" s="74">
        <v>0</v>
      </c>
      <c r="N31" s="73">
        <v>-14</v>
      </c>
      <c r="O31" s="46">
        <v>-64</v>
      </c>
      <c r="P31" s="46">
        <v>0</v>
      </c>
      <c r="Q31" s="46">
        <v>0</v>
      </c>
      <c r="R31" s="46">
        <v>0</v>
      </c>
      <c r="S31" s="74">
        <v>0</v>
      </c>
      <c r="U31" s="73">
        <v>107.63</v>
      </c>
      <c r="V31" s="74">
        <v>-80</v>
      </c>
      <c r="W31">
        <v>-14</v>
      </c>
      <c r="X31">
        <v>-64</v>
      </c>
      <c r="Y31">
        <v>-2</v>
      </c>
      <c r="Z31">
        <v>14.75</v>
      </c>
      <c r="AA31">
        <v>9.58</v>
      </c>
      <c r="AB31">
        <v>0</v>
      </c>
      <c r="AC31">
        <v>83.3</v>
      </c>
    </row>
    <row r="32" spans="7:29">
      <c r="G32" t="s">
        <v>74</v>
      </c>
      <c r="H32" s="73">
        <v>0</v>
      </c>
      <c r="I32" s="46">
        <v>0</v>
      </c>
      <c r="J32" s="46">
        <v>48.84</v>
      </c>
      <c r="K32" s="46">
        <v>9.58</v>
      </c>
      <c r="L32" s="46">
        <v>15.32</v>
      </c>
      <c r="M32" s="74">
        <v>0.67</v>
      </c>
      <c r="N32" s="73">
        <v>-30</v>
      </c>
      <c r="O32" s="46">
        <v>-58</v>
      </c>
      <c r="P32" s="46">
        <v>0</v>
      </c>
      <c r="Q32" s="46">
        <v>0</v>
      </c>
      <c r="R32" s="46">
        <v>0</v>
      </c>
      <c r="S32" s="74">
        <v>0</v>
      </c>
      <c r="U32" s="73">
        <v>74.41</v>
      </c>
      <c r="V32" s="74">
        <v>-90</v>
      </c>
      <c r="W32">
        <v>-30</v>
      </c>
      <c r="X32">
        <v>-58</v>
      </c>
      <c r="Y32">
        <v>-2</v>
      </c>
      <c r="Z32">
        <v>15.32</v>
      </c>
      <c r="AA32">
        <v>9.58</v>
      </c>
      <c r="AB32">
        <v>0.67</v>
      </c>
      <c r="AC32">
        <v>48.84</v>
      </c>
    </row>
    <row r="33" spans="7:29">
      <c r="G33" t="s">
        <v>75</v>
      </c>
      <c r="H33" s="73">
        <v>0</v>
      </c>
      <c r="I33" s="46">
        <v>0</v>
      </c>
      <c r="J33" s="46">
        <v>57.1</v>
      </c>
      <c r="K33" s="46">
        <v>9.3699999999999992</v>
      </c>
      <c r="L33" s="46">
        <v>14.79</v>
      </c>
      <c r="M33" s="74">
        <v>1.88</v>
      </c>
      <c r="N33" s="73">
        <v>-28</v>
      </c>
      <c r="O33" s="46">
        <v>-23</v>
      </c>
      <c r="P33" s="46">
        <v>0</v>
      </c>
      <c r="Q33" s="46">
        <v>0</v>
      </c>
      <c r="R33" s="46">
        <v>0</v>
      </c>
      <c r="S33" s="74">
        <v>0</v>
      </c>
      <c r="U33" s="73">
        <v>83.14</v>
      </c>
      <c r="V33" s="74">
        <v>-51</v>
      </c>
      <c r="W33">
        <v>-28</v>
      </c>
      <c r="X33">
        <v>-23</v>
      </c>
      <c r="Y33">
        <v>0</v>
      </c>
      <c r="Z33">
        <v>14.79</v>
      </c>
      <c r="AA33">
        <v>9.3699999999999992</v>
      </c>
      <c r="AB33">
        <v>1.88</v>
      </c>
      <c r="AC33">
        <v>57.1</v>
      </c>
    </row>
    <row r="34" spans="7:29">
      <c r="G34" t="s">
        <v>76</v>
      </c>
      <c r="H34" s="73">
        <v>23.15</v>
      </c>
      <c r="I34" s="46">
        <v>0</v>
      </c>
      <c r="J34" s="46">
        <v>23.94</v>
      </c>
      <c r="K34" s="46">
        <v>7.72</v>
      </c>
      <c r="L34" s="46">
        <v>11.96</v>
      </c>
      <c r="M34" s="74">
        <v>1.69</v>
      </c>
      <c r="N34" s="73">
        <v>0</v>
      </c>
      <c r="O34" s="46">
        <v>-18</v>
      </c>
      <c r="P34" s="46">
        <v>0</v>
      </c>
      <c r="Q34" s="46">
        <v>0</v>
      </c>
      <c r="R34" s="46">
        <v>0</v>
      </c>
      <c r="S34" s="74">
        <v>0</v>
      </c>
      <c r="U34" s="73">
        <v>68.459999999999994</v>
      </c>
      <c r="V34" s="74">
        <v>-18</v>
      </c>
      <c r="W34">
        <v>23.15</v>
      </c>
      <c r="X34">
        <v>-18</v>
      </c>
      <c r="Y34">
        <v>0</v>
      </c>
      <c r="Z34">
        <v>11.96</v>
      </c>
      <c r="AA34">
        <v>7.72</v>
      </c>
      <c r="AB34">
        <v>1.69</v>
      </c>
      <c r="AC34">
        <v>23.94</v>
      </c>
    </row>
    <row r="35" spans="7:29">
      <c r="G35" t="s">
        <v>77</v>
      </c>
      <c r="H35" s="73">
        <v>0</v>
      </c>
      <c r="I35" s="46">
        <v>0</v>
      </c>
      <c r="J35" s="46">
        <v>55.85</v>
      </c>
      <c r="K35" s="46">
        <v>7.45</v>
      </c>
      <c r="L35" s="46">
        <v>10.8</v>
      </c>
      <c r="M35" s="74">
        <v>5.66</v>
      </c>
      <c r="N35" s="73">
        <v>0</v>
      </c>
      <c r="O35" s="46">
        <v>-32</v>
      </c>
      <c r="P35" s="46">
        <v>0</v>
      </c>
      <c r="Q35" s="46">
        <v>0</v>
      </c>
      <c r="R35" s="46">
        <v>0</v>
      </c>
      <c r="S35" s="74">
        <v>0</v>
      </c>
      <c r="U35" s="73">
        <v>79.760000000000005</v>
      </c>
      <c r="V35" s="74">
        <v>-33.5</v>
      </c>
      <c r="W35">
        <v>0</v>
      </c>
      <c r="X35">
        <v>-32</v>
      </c>
      <c r="Y35">
        <v>-1.5</v>
      </c>
      <c r="Z35">
        <v>10.8</v>
      </c>
      <c r="AA35">
        <v>7.45</v>
      </c>
      <c r="AB35">
        <v>5.66</v>
      </c>
      <c r="AC35">
        <v>55.85</v>
      </c>
    </row>
    <row r="36" spans="7:29">
      <c r="G36" t="s">
        <v>78</v>
      </c>
      <c r="H36" s="73">
        <v>0</v>
      </c>
      <c r="I36" s="46">
        <v>0</v>
      </c>
      <c r="J36" s="46">
        <v>58.58</v>
      </c>
      <c r="K36" s="46">
        <v>7.81</v>
      </c>
      <c r="L36" s="46">
        <v>10.94</v>
      </c>
      <c r="M36" s="74">
        <v>6.8</v>
      </c>
      <c r="N36" s="73">
        <v>0</v>
      </c>
      <c r="O36" s="46">
        <v>-27</v>
      </c>
      <c r="P36" s="46">
        <v>0</v>
      </c>
      <c r="Q36" s="46">
        <v>0</v>
      </c>
      <c r="R36" s="46">
        <v>0</v>
      </c>
      <c r="S36" s="74">
        <v>0</v>
      </c>
      <c r="U36" s="73">
        <v>84.13</v>
      </c>
      <c r="V36" s="74">
        <v>-28.5</v>
      </c>
      <c r="W36">
        <v>0</v>
      </c>
      <c r="X36">
        <v>-27</v>
      </c>
      <c r="Y36">
        <v>-1.5</v>
      </c>
      <c r="Z36">
        <v>10.94</v>
      </c>
      <c r="AA36">
        <v>7.81</v>
      </c>
      <c r="AB36">
        <v>6.8</v>
      </c>
      <c r="AC36">
        <v>58.58</v>
      </c>
    </row>
    <row r="37" spans="7:29">
      <c r="G37" t="s">
        <v>79</v>
      </c>
      <c r="H37" s="73">
        <v>0</v>
      </c>
      <c r="I37" s="46">
        <v>0</v>
      </c>
      <c r="J37" s="46">
        <v>49.79</v>
      </c>
      <c r="K37" s="46">
        <v>9.58</v>
      </c>
      <c r="L37" s="46">
        <v>12.16</v>
      </c>
      <c r="M37" s="74">
        <v>8.33</v>
      </c>
      <c r="N37" s="73">
        <v>0</v>
      </c>
      <c r="O37" s="46">
        <v>-35</v>
      </c>
      <c r="P37" s="46">
        <v>0</v>
      </c>
      <c r="Q37" s="46">
        <v>0</v>
      </c>
      <c r="R37" s="46">
        <v>0</v>
      </c>
      <c r="S37" s="74">
        <v>0</v>
      </c>
      <c r="U37" s="73">
        <v>79.86</v>
      </c>
      <c r="V37" s="74">
        <v>-36.5</v>
      </c>
      <c r="W37">
        <v>0</v>
      </c>
      <c r="X37">
        <v>-35</v>
      </c>
      <c r="Y37">
        <v>-1.5</v>
      </c>
      <c r="Z37">
        <v>12.16</v>
      </c>
      <c r="AA37">
        <v>9.58</v>
      </c>
      <c r="AB37">
        <v>8.33</v>
      </c>
      <c r="AC37">
        <v>49.79</v>
      </c>
    </row>
    <row r="38" spans="7:29">
      <c r="G38" t="s">
        <v>80</v>
      </c>
      <c r="H38" s="73">
        <v>0</v>
      </c>
      <c r="I38" s="46">
        <v>0</v>
      </c>
      <c r="J38" s="46">
        <v>47.87</v>
      </c>
      <c r="K38" s="46">
        <v>9.58</v>
      </c>
      <c r="L38" s="46">
        <v>10.82</v>
      </c>
      <c r="M38" s="74">
        <v>7.57</v>
      </c>
      <c r="N38" s="73">
        <v>0</v>
      </c>
      <c r="O38" s="46">
        <v>-30</v>
      </c>
      <c r="P38" s="46">
        <v>0</v>
      </c>
      <c r="Q38" s="46">
        <v>0</v>
      </c>
      <c r="R38" s="46">
        <v>0</v>
      </c>
      <c r="S38" s="74">
        <v>0</v>
      </c>
      <c r="U38" s="73">
        <v>75.84</v>
      </c>
      <c r="V38" s="74">
        <v>-31.5</v>
      </c>
      <c r="W38">
        <v>0</v>
      </c>
      <c r="X38">
        <v>-30</v>
      </c>
      <c r="Y38">
        <v>-1.5</v>
      </c>
      <c r="Z38">
        <v>10.82</v>
      </c>
      <c r="AA38">
        <v>9.58</v>
      </c>
      <c r="AB38">
        <v>7.57</v>
      </c>
      <c r="AC38">
        <v>47.87</v>
      </c>
    </row>
    <row r="39" spans="7:29">
      <c r="G39" t="s">
        <v>81</v>
      </c>
      <c r="H39" s="73">
        <v>0</v>
      </c>
      <c r="I39" s="46">
        <v>0</v>
      </c>
      <c r="J39" s="46">
        <v>52.66</v>
      </c>
      <c r="K39" s="46">
        <v>9.58</v>
      </c>
      <c r="L39" s="46">
        <v>10.82</v>
      </c>
      <c r="M39" s="74">
        <v>7.76</v>
      </c>
      <c r="N39" s="73">
        <v>-15</v>
      </c>
      <c r="O39" s="46">
        <v>-20</v>
      </c>
      <c r="P39" s="46">
        <v>0</v>
      </c>
      <c r="Q39" s="46">
        <v>0</v>
      </c>
      <c r="R39" s="46">
        <v>0</v>
      </c>
      <c r="S39" s="74">
        <v>0</v>
      </c>
      <c r="U39" s="73">
        <v>80.819999999999993</v>
      </c>
      <c r="V39" s="74">
        <v>-36.5</v>
      </c>
      <c r="W39">
        <v>-15</v>
      </c>
      <c r="X39">
        <v>-20</v>
      </c>
      <c r="Y39">
        <v>-1.5</v>
      </c>
      <c r="Z39">
        <v>10.82</v>
      </c>
      <c r="AA39">
        <v>9.58</v>
      </c>
      <c r="AB39">
        <v>7.76</v>
      </c>
      <c r="AC39">
        <v>52.66</v>
      </c>
    </row>
    <row r="40" spans="7:29">
      <c r="G40" t="s">
        <v>82</v>
      </c>
      <c r="H40" s="73">
        <v>0</v>
      </c>
      <c r="I40" s="46">
        <v>0</v>
      </c>
      <c r="J40" s="46">
        <v>52.66</v>
      </c>
      <c r="K40" s="46">
        <v>9.58</v>
      </c>
      <c r="L40" s="46">
        <v>8.43</v>
      </c>
      <c r="M40" s="74">
        <v>14.36</v>
      </c>
      <c r="N40" s="73">
        <v>-35</v>
      </c>
      <c r="O40" s="46">
        <v>-28</v>
      </c>
      <c r="P40" s="46">
        <v>0</v>
      </c>
      <c r="Q40" s="46">
        <v>0</v>
      </c>
      <c r="R40" s="46">
        <v>0</v>
      </c>
      <c r="S40" s="74">
        <v>0</v>
      </c>
      <c r="U40" s="73">
        <v>85.03</v>
      </c>
      <c r="V40" s="74">
        <v>-64.5</v>
      </c>
      <c r="W40">
        <v>-35</v>
      </c>
      <c r="X40">
        <v>-28</v>
      </c>
      <c r="Y40">
        <v>-1.5</v>
      </c>
      <c r="Z40">
        <v>8.43</v>
      </c>
      <c r="AA40">
        <v>9.58</v>
      </c>
      <c r="AB40">
        <v>14.36</v>
      </c>
      <c r="AC40">
        <v>52.66</v>
      </c>
    </row>
    <row r="41" spans="7:29">
      <c r="G41" t="s">
        <v>83</v>
      </c>
      <c r="H41" s="73">
        <v>0</v>
      </c>
      <c r="I41" s="46">
        <v>0</v>
      </c>
      <c r="J41" s="46">
        <v>57.45</v>
      </c>
      <c r="K41" s="46">
        <v>9.58</v>
      </c>
      <c r="L41" s="46">
        <v>8.24</v>
      </c>
      <c r="M41" s="74">
        <v>4.79</v>
      </c>
      <c r="N41" s="73">
        <v>-44</v>
      </c>
      <c r="O41" s="46">
        <v>-32</v>
      </c>
      <c r="P41" s="46">
        <v>0</v>
      </c>
      <c r="Q41" s="46">
        <v>0</v>
      </c>
      <c r="R41" s="46">
        <v>0</v>
      </c>
      <c r="S41" s="74">
        <v>0</v>
      </c>
      <c r="U41" s="73">
        <v>80.06</v>
      </c>
      <c r="V41" s="74">
        <v>-77.5</v>
      </c>
      <c r="W41">
        <v>-44</v>
      </c>
      <c r="X41">
        <v>-32</v>
      </c>
      <c r="Y41">
        <v>-1.5</v>
      </c>
      <c r="Z41">
        <v>8.24</v>
      </c>
      <c r="AA41">
        <v>9.58</v>
      </c>
      <c r="AB41">
        <v>4.79</v>
      </c>
      <c r="AC41">
        <v>57.45</v>
      </c>
    </row>
    <row r="42" spans="7:29">
      <c r="G42" t="s">
        <v>84</v>
      </c>
      <c r="H42" s="73">
        <v>0</v>
      </c>
      <c r="I42" s="46">
        <v>0</v>
      </c>
      <c r="J42" s="46">
        <v>50.74</v>
      </c>
      <c r="K42" s="46">
        <v>9.58</v>
      </c>
      <c r="L42" s="46">
        <v>7.95</v>
      </c>
      <c r="M42" s="74">
        <v>4.79</v>
      </c>
      <c r="N42" s="73">
        <v>-16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73.06</v>
      </c>
      <c r="V42" s="74">
        <v>-17.5</v>
      </c>
      <c r="W42">
        <v>-16</v>
      </c>
      <c r="X42">
        <v>0</v>
      </c>
      <c r="Y42">
        <v>-1.5</v>
      </c>
      <c r="Z42">
        <v>7.95</v>
      </c>
      <c r="AA42">
        <v>9.58</v>
      </c>
      <c r="AB42">
        <v>4.79</v>
      </c>
      <c r="AC42">
        <v>50.74</v>
      </c>
    </row>
    <row r="43" spans="7:29">
      <c r="G43" t="s">
        <v>85</v>
      </c>
      <c r="H43" s="73">
        <v>0</v>
      </c>
      <c r="I43" s="46">
        <v>0</v>
      </c>
      <c r="J43" s="46">
        <v>15.32</v>
      </c>
      <c r="K43" s="46">
        <v>9.58</v>
      </c>
      <c r="L43" s="46">
        <v>6.99</v>
      </c>
      <c r="M43" s="74">
        <v>4.88</v>
      </c>
      <c r="N43" s="73">
        <v>0</v>
      </c>
      <c r="O43" s="46">
        <v>-32</v>
      </c>
      <c r="P43" s="46">
        <v>0</v>
      </c>
      <c r="Q43" s="46">
        <v>0</v>
      </c>
      <c r="R43" s="46">
        <v>0</v>
      </c>
      <c r="S43" s="74">
        <v>0</v>
      </c>
      <c r="U43" s="73">
        <v>36.770000000000003</v>
      </c>
      <c r="V43" s="74">
        <v>-33.5</v>
      </c>
      <c r="W43">
        <v>0</v>
      </c>
      <c r="X43">
        <v>-32</v>
      </c>
      <c r="Y43">
        <v>-1.5</v>
      </c>
      <c r="Z43">
        <v>6.99</v>
      </c>
      <c r="AA43">
        <v>9.58</v>
      </c>
      <c r="AB43">
        <v>4.88</v>
      </c>
      <c r="AC43">
        <v>15.32</v>
      </c>
    </row>
    <row r="44" spans="7:29">
      <c r="G44" t="s">
        <v>86</v>
      </c>
      <c r="H44" s="73">
        <v>14.88</v>
      </c>
      <c r="I44" s="46">
        <v>0</v>
      </c>
      <c r="J44" s="46">
        <v>77.180000000000007</v>
      </c>
      <c r="K44" s="46">
        <v>9.3000000000000007</v>
      </c>
      <c r="L44" s="46">
        <v>6.51</v>
      </c>
      <c r="M44" s="74">
        <v>4.74</v>
      </c>
      <c r="N44" s="73">
        <v>0</v>
      </c>
      <c r="O44" s="46">
        <v>-35</v>
      </c>
      <c r="P44" s="46">
        <v>0</v>
      </c>
      <c r="Q44" s="46">
        <v>0</v>
      </c>
      <c r="R44" s="46">
        <v>0</v>
      </c>
      <c r="S44" s="74">
        <v>0</v>
      </c>
      <c r="U44" s="73">
        <v>112.61</v>
      </c>
      <c r="V44" s="74">
        <v>-36.5</v>
      </c>
      <c r="W44">
        <v>14.88</v>
      </c>
      <c r="X44">
        <v>-35</v>
      </c>
      <c r="Y44">
        <v>-1.5</v>
      </c>
      <c r="Z44">
        <v>6.51</v>
      </c>
      <c r="AA44">
        <v>9.3000000000000007</v>
      </c>
      <c r="AB44">
        <v>4.74</v>
      </c>
      <c r="AC44">
        <v>77.180000000000007</v>
      </c>
    </row>
    <row r="45" spans="7:29">
      <c r="G45" t="s">
        <v>87</v>
      </c>
      <c r="H45" s="73">
        <v>25.86</v>
      </c>
      <c r="I45" s="46">
        <v>0</v>
      </c>
      <c r="J45" s="46">
        <v>33.51</v>
      </c>
      <c r="K45" s="46">
        <v>9.58</v>
      </c>
      <c r="L45" s="46">
        <v>6.03</v>
      </c>
      <c r="M45" s="74">
        <v>4.79</v>
      </c>
      <c r="N45" s="73">
        <v>0</v>
      </c>
      <c r="O45" s="46">
        <v>-100</v>
      </c>
      <c r="P45" s="46">
        <v>0</v>
      </c>
      <c r="Q45" s="46">
        <v>0</v>
      </c>
      <c r="R45" s="46">
        <v>0</v>
      </c>
      <c r="S45" s="74">
        <v>0</v>
      </c>
      <c r="U45" s="73">
        <v>79.77</v>
      </c>
      <c r="V45" s="74">
        <v>-101.5</v>
      </c>
      <c r="W45">
        <v>25.86</v>
      </c>
      <c r="X45">
        <v>-100</v>
      </c>
      <c r="Y45">
        <v>-1.5</v>
      </c>
      <c r="Z45">
        <v>6.03</v>
      </c>
      <c r="AA45">
        <v>9.58</v>
      </c>
      <c r="AB45">
        <v>4.79</v>
      </c>
      <c r="AC45">
        <v>33.51</v>
      </c>
    </row>
    <row r="46" spans="7:29">
      <c r="G46" t="s">
        <v>88</v>
      </c>
      <c r="H46" s="73">
        <v>16.28</v>
      </c>
      <c r="I46" s="46">
        <v>0</v>
      </c>
      <c r="J46" s="46">
        <v>25.85</v>
      </c>
      <c r="K46" s="46">
        <v>9.58</v>
      </c>
      <c r="L46" s="46">
        <v>5.27</v>
      </c>
      <c r="M46" s="74">
        <v>4.79</v>
      </c>
      <c r="N46" s="73">
        <v>0</v>
      </c>
      <c r="O46" s="46">
        <v>-100</v>
      </c>
      <c r="P46" s="46">
        <v>0</v>
      </c>
      <c r="Q46" s="46">
        <v>0</v>
      </c>
      <c r="R46" s="46">
        <v>0</v>
      </c>
      <c r="S46" s="74">
        <v>0</v>
      </c>
      <c r="U46" s="73">
        <v>61.77</v>
      </c>
      <c r="V46" s="74">
        <v>-101.5</v>
      </c>
      <c r="W46">
        <v>16.28</v>
      </c>
      <c r="X46">
        <v>-100</v>
      </c>
      <c r="Y46">
        <v>-1.5</v>
      </c>
      <c r="Z46">
        <v>5.27</v>
      </c>
      <c r="AA46">
        <v>9.58</v>
      </c>
      <c r="AB46">
        <v>4.79</v>
      </c>
      <c r="AC46">
        <v>25.85</v>
      </c>
    </row>
    <row r="47" spans="7:29">
      <c r="G47" t="s">
        <v>89</v>
      </c>
      <c r="H47" s="73">
        <v>48.83</v>
      </c>
      <c r="I47" s="46">
        <v>0</v>
      </c>
      <c r="J47" s="46">
        <v>0</v>
      </c>
      <c r="K47" s="46">
        <v>9.58</v>
      </c>
      <c r="L47" s="46">
        <v>5.75</v>
      </c>
      <c r="M47" s="74">
        <v>4.79</v>
      </c>
      <c r="N47" s="73">
        <v>0</v>
      </c>
      <c r="O47" s="46">
        <v>-105</v>
      </c>
      <c r="P47" s="46">
        <v>-15</v>
      </c>
      <c r="Q47" s="46">
        <v>0</v>
      </c>
      <c r="R47" s="46">
        <v>0</v>
      </c>
      <c r="S47" s="74">
        <v>0</v>
      </c>
      <c r="U47" s="73">
        <v>68.95</v>
      </c>
      <c r="V47" s="74">
        <v>-121.5</v>
      </c>
      <c r="W47">
        <v>48.83</v>
      </c>
      <c r="X47">
        <v>-105</v>
      </c>
      <c r="Y47">
        <v>-1.5</v>
      </c>
      <c r="Z47">
        <v>5.75</v>
      </c>
      <c r="AA47">
        <v>9.58</v>
      </c>
      <c r="AB47">
        <v>4.79</v>
      </c>
      <c r="AC47">
        <v>-15</v>
      </c>
    </row>
    <row r="48" spans="7:29">
      <c r="G48" t="s">
        <v>90</v>
      </c>
      <c r="H48" s="73">
        <v>40.21</v>
      </c>
      <c r="I48" s="46">
        <v>0</v>
      </c>
      <c r="J48" s="46">
        <v>0</v>
      </c>
      <c r="K48" s="46">
        <v>9.58</v>
      </c>
      <c r="L48" s="46">
        <v>3.83</v>
      </c>
      <c r="M48" s="74">
        <v>4.79</v>
      </c>
      <c r="N48" s="73">
        <v>0</v>
      </c>
      <c r="O48" s="46">
        <v>-106</v>
      </c>
      <c r="P48" s="46">
        <v>-30</v>
      </c>
      <c r="Q48" s="46">
        <v>0</v>
      </c>
      <c r="R48" s="46">
        <v>0</v>
      </c>
      <c r="S48" s="74">
        <v>0</v>
      </c>
      <c r="U48" s="73">
        <v>58.41</v>
      </c>
      <c r="V48" s="74">
        <v>-137.5</v>
      </c>
      <c r="W48">
        <v>40.21</v>
      </c>
      <c r="X48">
        <v>-106</v>
      </c>
      <c r="Y48">
        <v>-1.5</v>
      </c>
      <c r="Z48">
        <v>3.83</v>
      </c>
      <c r="AA48">
        <v>9.58</v>
      </c>
      <c r="AB48">
        <v>4.79</v>
      </c>
      <c r="AC48">
        <v>-30</v>
      </c>
    </row>
    <row r="49" spans="7:29">
      <c r="G49" t="s">
        <v>91</v>
      </c>
      <c r="H49" s="73">
        <v>46.92</v>
      </c>
      <c r="I49" s="46">
        <v>0</v>
      </c>
      <c r="J49" s="46">
        <v>0</v>
      </c>
      <c r="K49" s="46">
        <v>9.58</v>
      </c>
      <c r="L49" s="46">
        <v>3.83</v>
      </c>
      <c r="M49" s="74">
        <v>4.79</v>
      </c>
      <c r="N49" s="73">
        <v>0</v>
      </c>
      <c r="O49" s="46">
        <v>-20</v>
      </c>
      <c r="P49" s="46">
        <v>-30</v>
      </c>
      <c r="Q49" s="46">
        <v>0</v>
      </c>
      <c r="R49" s="46">
        <v>0</v>
      </c>
      <c r="S49" s="74">
        <v>0</v>
      </c>
      <c r="U49" s="73">
        <v>65.12</v>
      </c>
      <c r="V49" s="74">
        <v>-51.5</v>
      </c>
      <c r="W49">
        <v>46.92</v>
      </c>
      <c r="X49">
        <v>-20</v>
      </c>
      <c r="Y49">
        <v>-1.5</v>
      </c>
      <c r="Z49">
        <v>3.83</v>
      </c>
      <c r="AA49">
        <v>9.58</v>
      </c>
      <c r="AB49">
        <v>4.79</v>
      </c>
      <c r="AC49">
        <v>-30</v>
      </c>
    </row>
    <row r="50" spans="7:29">
      <c r="G50" t="s">
        <v>92</v>
      </c>
      <c r="H50" s="73">
        <v>62.24</v>
      </c>
      <c r="I50" s="46">
        <v>0</v>
      </c>
      <c r="J50" s="46">
        <v>0</v>
      </c>
      <c r="K50" s="46">
        <v>9.58</v>
      </c>
      <c r="L50" s="46">
        <v>2.87</v>
      </c>
      <c r="M50" s="74">
        <v>4.79</v>
      </c>
      <c r="N50" s="73">
        <v>0</v>
      </c>
      <c r="O50" s="46">
        <v>-25</v>
      </c>
      <c r="P50" s="46">
        <v>-40</v>
      </c>
      <c r="Q50" s="46">
        <v>0</v>
      </c>
      <c r="R50" s="46">
        <v>0</v>
      </c>
      <c r="S50" s="74">
        <v>0</v>
      </c>
      <c r="U50" s="73">
        <v>79.48</v>
      </c>
      <c r="V50" s="74">
        <v>-66.5</v>
      </c>
      <c r="W50">
        <v>62.24</v>
      </c>
      <c r="X50">
        <v>-25</v>
      </c>
      <c r="Y50">
        <v>-1.5</v>
      </c>
      <c r="Z50">
        <v>2.87</v>
      </c>
      <c r="AA50">
        <v>9.58</v>
      </c>
      <c r="AB50">
        <v>4.79</v>
      </c>
      <c r="AC50">
        <v>-40</v>
      </c>
    </row>
    <row r="51" spans="7:29">
      <c r="G51" t="s">
        <v>93</v>
      </c>
      <c r="H51" s="73">
        <v>60.32</v>
      </c>
      <c r="I51" s="46">
        <v>0</v>
      </c>
      <c r="J51" s="46">
        <v>0</v>
      </c>
      <c r="K51" s="46">
        <v>9.58</v>
      </c>
      <c r="L51" s="46">
        <v>1.92</v>
      </c>
      <c r="M51" s="74">
        <v>4.79</v>
      </c>
      <c r="N51" s="73">
        <v>0</v>
      </c>
      <c r="O51" s="46">
        <v>-20</v>
      </c>
      <c r="P51" s="46">
        <v>-80</v>
      </c>
      <c r="Q51" s="46">
        <v>0</v>
      </c>
      <c r="R51" s="46">
        <v>0</v>
      </c>
      <c r="S51" s="74">
        <v>0</v>
      </c>
      <c r="U51" s="73">
        <v>76.61</v>
      </c>
      <c r="V51" s="74">
        <v>-101.5</v>
      </c>
      <c r="W51">
        <v>60.32</v>
      </c>
      <c r="X51">
        <v>-20</v>
      </c>
      <c r="Y51">
        <v>-1.5</v>
      </c>
      <c r="Z51">
        <v>1.92</v>
      </c>
      <c r="AA51">
        <v>9.58</v>
      </c>
      <c r="AB51">
        <v>4.79</v>
      </c>
      <c r="AC51">
        <v>-80</v>
      </c>
    </row>
    <row r="52" spans="7:29">
      <c r="G52" t="s">
        <v>94</v>
      </c>
      <c r="H52" s="73">
        <v>62.23</v>
      </c>
      <c r="I52" s="46">
        <v>0</v>
      </c>
      <c r="J52" s="46">
        <v>0</v>
      </c>
      <c r="K52" s="46">
        <v>9.58</v>
      </c>
      <c r="L52" s="46">
        <v>1.92</v>
      </c>
      <c r="M52" s="74">
        <v>4.79</v>
      </c>
      <c r="N52" s="73">
        <v>0</v>
      </c>
      <c r="O52" s="46">
        <v>-25</v>
      </c>
      <c r="P52" s="46">
        <v>-80</v>
      </c>
      <c r="Q52" s="46">
        <v>0</v>
      </c>
      <c r="R52" s="46">
        <v>0</v>
      </c>
      <c r="S52" s="74">
        <v>0</v>
      </c>
      <c r="U52" s="73">
        <v>78.52</v>
      </c>
      <c r="V52" s="74">
        <v>-106.5</v>
      </c>
      <c r="W52">
        <v>62.23</v>
      </c>
      <c r="X52">
        <v>-25</v>
      </c>
      <c r="Y52">
        <v>-1.5</v>
      </c>
      <c r="Z52">
        <v>1.92</v>
      </c>
      <c r="AA52">
        <v>9.58</v>
      </c>
      <c r="AB52">
        <v>4.79</v>
      </c>
      <c r="AC52">
        <v>-80</v>
      </c>
    </row>
    <row r="53" spans="7:29">
      <c r="G53" t="s">
        <v>95</v>
      </c>
      <c r="H53" s="73">
        <v>38.299999999999997</v>
      </c>
      <c r="I53" s="46">
        <v>0</v>
      </c>
      <c r="J53" s="46">
        <v>0</v>
      </c>
      <c r="K53" s="46">
        <v>9.58</v>
      </c>
      <c r="L53" s="46">
        <v>2.87</v>
      </c>
      <c r="M53" s="74">
        <v>4.79</v>
      </c>
      <c r="N53" s="73">
        <v>0</v>
      </c>
      <c r="O53" s="46">
        <v>-32</v>
      </c>
      <c r="P53" s="46">
        <v>-80</v>
      </c>
      <c r="Q53" s="46">
        <v>0</v>
      </c>
      <c r="R53" s="46">
        <v>0</v>
      </c>
      <c r="S53" s="74">
        <v>0</v>
      </c>
      <c r="U53" s="73">
        <v>55.54</v>
      </c>
      <c r="V53" s="74">
        <v>-113.5</v>
      </c>
      <c r="W53">
        <v>38.299999999999997</v>
      </c>
      <c r="X53">
        <v>-32</v>
      </c>
      <c r="Y53">
        <v>-1.5</v>
      </c>
      <c r="Z53">
        <v>2.87</v>
      </c>
      <c r="AA53">
        <v>9.58</v>
      </c>
      <c r="AB53">
        <v>4.79</v>
      </c>
      <c r="AC53">
        <v>-80</v>
      </c>
    </row>
    <row r="54" spans="7:29">
      <c r="G54" t="s">
        <v>96</v>
      </c>
      <c r="H54" s="73">
        <v>25.84</v>
      </c>
      <c r="I54" s="46">
        <v>0</v>
      </c>
      <c r="J54" s="46">
        <v>0</v>
      </c>
      <c r="K54" s="46">
        <v>9.58</v>
      </c>
      <c r="L54" s="46">
        <v>1.92</v>
      </c>
      <c r="M54" s="74">
        <v>4.79</v>
      </c>
      <c r="N54" s="73">
        <v>0</v>
      </c>
      <c r="O54" s="46">
        <v>-44</v>
      </c>
      <c r="P54" s="46">
        <v>-80</v>
      </c>
      <c r="Q54" s="46">
        <v>0</v>
      </c>
      <c r="R54" s="46">
        <v>0</v>
      </c>
      <c r="S54" s="74">
        <v>0</v>
      </c>
      <c r="U54" s="73">
        <v>42.13</v>
      </c>
      <c r="V54" s="74">
        <v>-125.5</v>
      </c>
      <c r="W54">
        <v>25.84</v>
      </c>
      <c r="X54">
        <v>-44</v>
      </c>
      <c r="Y54">
        <v>-1.5</v>
      </c>
      <c r="Z54">
        <v>1.92</v>
      </c>
      <c r="AA54">
        <v>9.58</v>
      </c>
      <c r="AB54">
        <v>4.79</v>
      </c>
      <c r="AC54">
        <v>-80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9.57</v>
      </c>
      <c r="L55" s="46">
        <v>1.92</v>
      </c>
      <c r="M55" s="74">
        <v>4.88</v>
      </c>
      <c r="N55" s="73">
        <v>0</v>
      </c>
      <c r="O55" s="46">
        <v>-70</v>
      </c>
      <c r="P55" s="46">
        <v>-80</v>
      </c>
      <c r="Q55" s="46">
        <v>0</v>
      </c>
      <c r="R55" s="46">
        <v>0</v>
      </c>
      <c r="S55" s="74">
        <v>0</v>
      </c>
      <c r="U55" s="73">
        <v>16.37</v>
      </c>
      <c r="V55" s="74">
        <v>-151.5</v>
      </c>
      <c r="W55">
        <v>0</v>
      </c>
      <c r="X55">
        <v>-70</v>
      </c>
      <c r="Y55">
        <v>-1.5</v>
      </c>
      <c r="Z55">
        <v>1.92</v>
      </c>
      <c r="AA55">
        <v>9.57</v>
      </c>
      <c r="AB55">
        <v>4.88</v>
      </c>
      <c r="AC55">
        <v>-80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9.57</v>
      </c>
      <c r="L56" s="46">
        <v>1.92</v>
      </c>
      <c r="M56" s="74">
        <v>4.88</v>
      </c>
      <c r="N56" s="73">
        <v>0</v>
      </c>
      <c r="O56" s="46">
        <v>-78</v>
      </c>
      <c r="P56" s="46">
        <v>-55</v>
      </c>
      <c r="Q56" s="46">
        <v>0</v>
      </c>
      <c r="R56" s="46">
        <v>0</v>
      </c>
      <c r="S56" s="74">
        <v>0</v>
      </c>
      <c r="U56" s="73">
        <v>16.37</v>
      </c>
      <c r="V56" s="74">
        <v>-134.5</v>
      </c>
      <c r="W56">
        <v>0</v>
      </c>
      <c r="X56">
        <v>-78</v>
      </c>
      <c r="Y56">
        <v>-1.5</v>
      </c>
      <c r="Z56">
        <v>1.92</v>
      </c>
      <c r="AA56">
        <v>9.57</v>
      </c>
      <c r="AB56">
        <v>4.88</v>
      </c>
      <c r="AC56">
        <v>-55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9.58</v>
      </c>
      <c r="L57" s="46">
        <v>0</v>
      </c>
      <c r="M57" s="74">
        <v>4.88</v>
      </c>
      <c r="N57" s="73">
        <v>-15</v>
      </c>
      <c r="O57" s="46">
        <v>-90</v>
      </c>
      <c r="P57" s="46">
        <v>-40</v>
      </c>
      <c r="Q57" s="46">
        <v>0</v>
      </c>
      <c r="R57" s="46">
        <v>0</v>
      </c>
      <c r="S57" s="74">
        <v>0</v>
      </c>
      <c r="U57" s="73">
        <v>14.46</v>
      </c>
      <c r="V57" s="74">
        <v>-146.5</v>
      </c>
      <c r="W57">
        <v>-15</v>
      </c>
      <c r="X57">
        <v>-90</v>
      </c>
      <c r="Y57">
        <v>-1.5</v>
      </c>
      <c r="Z57">
        <v>0</v>
      </c>
      <c r="AA57">
        <v>9.58</v>
      </c>
      <c r="AB57">
        <v>4.88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9.57</v>
      </c>
      <c r="L58" s="46">
        <v>0</v>
      </c>
      <c r="M58" s="74">
        <v>4.79</v>
      </c>
      <c r="N58" s="73">
        <v>-15</v>
      </c>
      <c r="O58" s="46">
        <v>-90</v>
      </c>
      <c r="P58" s="46">
        <v>-40</v>
      </c>
      <c r="Q58" s="46">
        <v>0</v>
      </c>
      <c r="R58" s="46">
        <v>0</v>
      </c>
      <c r="S58" s="74">
        <v>0</v>
      </c>
      <c r="U58" s="73">
        <v>14.36</v>
      </c>
      <c r="V58" s="74">
        <v>-146.5</v>
      </c>
      <c r="W58">
        <v>-15</v>
      </c>
      <c r="X58">
        <v>-90</v>
      </c>
      <c r="Y58">
        <v>-1.5</v>
      </c>
      <c r="Z58">
        <v>0</v>
      </c>
      <c r="AA58">
        <v>9.57</v>
      </c>
      <c r="AB58">
        <v>4.79</v>
      </c>
      <c r="AC58">
        <v>-40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9.57</v>
      </c>
      <c r="L59" s="46">
        <v>0</v>
      </c>
      <c r="M59" s="74">
        <v>4.79</v>
      </c>
      <c r="N59" s="73">
        <v>-17</v>
      </c>
      <c r="O59" s="46">
        <v>-85</v>
      </c>
      <c r="P59" s="46">
        <v>-60</v>
      </c>
      <c r="Q59" s="46">
        <v>0</v>
      </c>
      <c r="R59" s="46">
        <v>0</v>
      </c>
      <c r="S59" s="74">
        <v>0</v>
      </c>
      <c r="U59" s="73">
        <v>14.36</v>
      </c>
      <c r="V59" s="74">
        <v>-163.5</v>
      </c>
      <c r="W59">
        <v>-17</v>
      </c>
      <c r="X59">
        <v>-85</v>
      </c>
      <c r="Y59">
        <v>-1.5</v>
      </c>
      <c r="Z59">
        <v>0</v>
      </c>
      <c r="AA59">
        <v>9.57</v>
      </c>
      <c r="AB59">
        <v>4.79</v>
      </c>
      <c r="AC59">
        <v>-60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9.57</v>
      </c>
      <c r="L60" s="46">
        <v>0</v>
      </c>
      <c r="M60" s="74">
        <v>4.79</v>
      </c>
      <c r="N60" s="73">
        <v>-15</v>
      </c>
      <c r="O60" s="46">
        <v>-85</v>
      </c>
      <c r="P60" s="46">
        <v>-30</v>
      </c>
      <c r="Q60" s="46">
        <v>0</v>
      </c>
      <c r="R60" s="46">
        <v>0</v>
      </c>
      <c r="S60" s="74">
        <v>0</v>
      </c>
      <c r="U60" s="73">
        <v>14.36</v>
      </c>
      <c r="V60" s="74">
        <v>-131.5</v>
      </c>
      <c r="W60">
        <v>-15</v>
      </c>
      <c r="X60">
        <v>-85</v>
      </c>
      <c r="Y60">
        <v>-1.5</v>
      </c>
      <c r="Z60">
        <v>0</v>
      </c>
      <c r="AA60">
        <v>9.57</v>
      </c>
      <c r="AB60">
        <v>4.79</v>
      </c>
      <c r="AC60">
        <v>-30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9.58</v>
      </c>
      <c r="L61" s="46">
        <v>0.96</v>
      </c>
      <c r="M61" s="74">
        <v>4.88</v>
      </c>
      <c r="N61" s="73">
        <v>-16</v>
      </c>
      <c r="O61" s="46">
        <v>-81</v>
      </c>
      <c r="P61" s="46">
        <v>-30</v>
      </c>
      <c r="Q61" s="46">
        <v>0</v>
      </c>
      <c r="R61" s="46">
        <v>0</v>
      </c>
      <c r="S61" s="74">
        <v>0</v>
      </c>
      <c r="U61" s="73">
        <v>15.42</v>
      </c>
      <c r="V61" s="74">
        <v>-128.5</v>
      </c>
      <c r="W61">
        <v>-16</v>
      </c>
      <c r="X61">
        <v>-81</v>
      </c>
      <c r="Y61">
        <v>-1.5</v>
      </c>
      <c r="Z61">
        <v>0.96</v>
      </c>
      <c r="AA61">
        <v>9.58</v>
      </c>
      <c r="AB61">
        <v>4.88</v>
      </c>
      <c r="AC61">
        <v>-30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9.57</v>
      </c>
      <c r="L62" s="46">
        <v>0.96</v>
      </c>
      <c r="M62" s="74">
        <v>4.79</v>
      </c>
      <c r="N62" s="73">
        <v>-22</v>
      </c>
      <c r="O62" s="46">
        <v>-74</v>
      </c>
      <c r="P62" s="46">
        <v>-30</v>
      </c>
      <c r="Q62" s="46">
        <v>0</v>
      </c>
      <c r="R62" s="46">
        <v>0</v>
      </c>
      <c r="S62" s="74">
        <v>0</v>
      </c>
      <c r="U62" s="73">
        <v>15.32</v>
      </c>
      <c r="V62" s="74">
        <v>-127.5</v>
      </c>
      <c r="W62">
        <v>-22</v>
      </c>
      <c r="X62">
        <v>-74</v>
      </c>
      <c r="Y62">
        <v>-1.5</v>
      </c>
      <c r="Z62">
        <v>0.96</v>
      </c>
      <c r="AA62">
        <v>9.57</v>
      </c>
      <c r="AB62">
        <v>4.79</v>
      </c>
      <c r="AC62">
        <v>-30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9.57</v>
      </c>
      <c r="L63" s="46">
        <v>0.96</v>
      </c>
      <c r="M63" s="74">
        <v>4.79</v>
      </c>
      <c r="N63" s="73">
        <v>0</v>
      </c>
      <c r="O63" s="46">
        <v>-60</v>
      </c>
      <c r="P63" s="46">
        <v>-10</v>
      </c>
      <c r="Q63" s="46">
        <v>0</v>
      </c>
      <c r="R63" s="46">
        <v>0</v>
      </c>
      <c r="S63" s="74">
        <v>0</v>
      </c>
      <c r="U63" s="73">
        <v>15.32</v>
      </c>
      <c r="V63" s="74">
        <v>-71.5</v>
      </c>
      <c r="W63">
        <v>0</v>
      </c>
      <c r="X63">
        <v>-60</v>
      </c>
      <c r="Y63">
        <v>-1.5</v>
      </c>
      <c r="Z63">
        <v>0.96</v>
      </c>
      <c r="AA63">
        <v>9.57</v>
      </c>
      <c r="AB63">
        <v>4.79</v>
      </c>
      <c r="AC63">
        <v>-10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9.57</v>
      </c>
      <c r="L64" s="46">
        <v>0.96</v>
      </c>
      <c r="M64" s="74">
        <v>4.79</v>
      </c>
      <c r="N64" s="73">
        <v>0</v>
      </c>
      <c r="O64" s="46">
        <v>-44</v>
      </c>
      <c r="P64" s="46">
        <v>-5</v>
      </c>
      <c r="Q64" s="46">
        <v>0</v>
      </c>
      <c r="R64" s="46">
        <v>0</v>
      </c>
      <c r="S64" s="74">
        <v>0</v>
      </c>
      <c r="U64" s="73">
        <v>15.32</v>
      </c>
      <c r="V64" s="74">
        <v>-50.5</v>
      </c>
      <c r="W64">
        <v>0</v>
      </c>
      <c r="X64">
        <v>-44</v>
      </c>
      <c r="Y64">
        <v>-1.5</v>
      </c>
      <c r="Z64">
        <v>0.96</v>
      </c>
      <c r="AA64">
        <v>9.57</v>
      </c>
      <c r="AB64">
        <v>4.79</v>
      </c>
      <c r="AC64">
        <v>-5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9.57</v>
      </c>
      <c r="L65" s="46">
        <v>0</v>
      </c>
      <c r="M65" s="74">
        <v>4.79</v>
      </c>
      <c r="N65" s="73">
        <v>0</v>
      </c>
      <c r="O65" s="46">
        <v>-26</v>
      </c>
      <c r="P65" s="46">
        <v>-10</v>
      </c>
      <c r="Q65" s="46">
        <v>0</v>
      </c>
      <c r="R65" s="46">
        <v>0</v>
      </c>
      <c r="S65" s="74">
        <v>0</v>
      </c>
      <c r="U65" s="73">
        <v>14.36</v>
      </c>
      <c r="V65" s="74">
        <v>-37.5</v>
      </c>
      <c r="W65">
        <v>0</v>
      </c>
      <c r="X65">
        <v>-26</v>
      </c>
      <c r="Y65">
        <v>-1.5</v>
      </c>
      <c r="Z65">
        <v>0</v>
      </c>
      <c r="AA65">
        <v>9.57</v>
      </c>
      <c r="AB65">
        <v>4.79</v>
      </c>
      <c r="AC65">
        <v>-10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9.58</v>
      </c>
      <c r="L66" s="46">
        <v>0</v>
      </c>
      <c r="M66" s="74">
        <v>4.88</v>
      </c>
      <c r="N66" s="73">
        <v>0</v>
      </c>
      <c r="O66" s="46">
        <v>-14</v>
      </c>
      <c r="P66" s="46">
        <v>-10</v>
      </c>
      <c r="Q66" s="46">
        <v>0</v>
      </c>
      <c r="R66" s="46">
        <v>0</v>
      </c>
      <c r="S66" s="74">
        <v>0</v>
      </c>
      <c r="U66" s="73">
        <v>14.46</v>
      </c>
      <c r="V66" s="74">
        <v>-25.5</v>
      </c>
      <c r="W66">
        <v>0</v>
      </c>
      <c r="X66">
        <v>-14</v>
      </c>
      <c r="Y66">
        <v>-1.5</v>
      </c>
      <c r="Z66">
        <v>0</v>
      </c>
      <c r="AA66">
        <v>9.58</v>
      </c>
      <c r="AB66">
        <v>4.88</v>
      </c>
      <c r="AC66">
        <v>-10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19.149999999999999</v>
      </c>
      <c r="L67" s="46">
        <v>0.96</v>
      </c>
      <c r="M67" s="74">
        <v>4.79</v>
      </c>
      <c r="N67" s="73">
        <v>0</v>
      </c>
      <c r="O67" s="46">
        <v>0</v>
      </c>
      <c r="P67" s="46">
        <v>-10</v>
      </c>
      <c r="Q67" s="46">
        <v>0</v>
      </c>
      <c r="R67" s="46">
        <v>0</v>
      </c>
      <c r="S67" s="74">
        <v>0</v>
      </c>
      <c r="U67" s="73">
        <v>24.9</v>
      </c>
      <c r="V67" s="74">
        <v>-11.5</v>
      </c>
      <c r="W67">
        <v>0</v>
      </c>
      <c r="X67">
        <v>0</v>
      </c>
      <c r="Y67">
        <v>-1.5</v>
      </c>
      <c r="Z67">
        <v>0.96</v>
      </c>
      <c r="AA67">
        <v>19.149999999999999</v>
      </c>
      <c r="AB67">
        <v>4.79</v>
      </c>
      <c r="AC67">
        <v>-10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19.149999999999999</v>
      </c>
      <c r="L68" s="46">
        <v>1.92</v>
      </c>
      <c r="M68" s="74">
        <v>4.79</v>
      </c>
      <c r="N68" s="73">
        <v>0</v>
      </c>
      <c r="O68" s="46">
        <v>0</v>
      </c>
      <c r="P68" s="46">
        <v>-70</v>
      </c>
      <c r="Q68" s="46">
        <v>0</v>
      </c>
      <c r="R68" s="46">
        <v>0</v>
      </c>
      <c r="S68" s="74">
        <v>0</v>
      </c>
      <c r="U68" s="73">
        <v>25.86</v>
      </c>
      <c r="V68" s="74">
        <v>-71.5</v>
      </c>
      <c r="W68">
        <v>0</v>
      </c>
      <c r="X68">
        <v>0</v>
      </c>
      <c r="Y68">
        <v>-1.5</v>
      </c>
      <c r="Z68">
        <v>1.92</v>
      </c>
      <c r="AA68">
        <v>19.149999999999999</v>
      </c>
      <c r="AB68">
        <v>4.79</v>
      </c>
      <c r="AC68">
        <v>-70</v>
      </c>
    </row>
    <row r="69" spans="7:29">
      <c r="G69" t="s">
        <v>111</v>
      </c>
      <c r="H69" s="73">
        <v>0</v>
      </c>
      <c r="I69" s="46">
        <v>0</v>
      </c>
      <c r="J69" s="46">
        <v>14.36</v>
      </c>
      <c r="K69" s="46">
        <v>19.16</v>
      </c>
      <c r="L69" s="46">
        <v>2.87</v>
      </c>
      <c r="M69" s="74">
        <v>4.79</v>
      </c>
      <c r="N69" s="73">
        <v>0</v>
      </c>
      <c r="O69" s="46">
        <v>-15</v>
      </c>
      <c r="P69" s="46">
        <v>0</v>
      </c>
      <c r="Q69" s="46">
        <v>0</v>
      </c>
      <c r="R69" s="46">
        <v>0</v>
      </c>
      <c r="S69" s="74">
        <v>0</v>
      </c>
      <c r="U69" s="73">
        <v>41.18</v>
      </c>
      <c r="V69" s="74">
        <v>-16.5</v>
      </c>
      <c r="W69">
        <v>0</v>
      </c>
      <c r="X69">
        <v>-15</v>
      </c>
      <c r="Y69">
        <v>-1.5</v>
      </c>
      <c r="Z69">
        <v>2.87</v>
      </c>
      <c r="AA69">
        <v>19.16</v>
      </c>
      <c r="AB69">
        <v>4.79</v>
      </c>
      <c r="AC69">
        <v>14.36</v>
      </c>
    </row>
    <row r="70" spans="7:29">
      <c r="G70" t="s">
        <v>112</v>
      </c>
      <c r="H70" s="73">
        <v>0</v>
      </c>
      <c r="I70" s="46">
        <v>0</v>
      </c>
      <c r="J70" s="46">
        <v>9.7200000000000006</v>
      </c>
      <c r="K70" s="46">
        <v>16.190000000000001</v>
      </c>
      <c r="L70" s="46">
        <v>4.05</v>
      </c>
      <c r="M70" s="74">
        <v>4.38</v>
      </c>
      <c r="N70" s="73">
        <v>-20</v>
      </c>
      <c r="O70" s="46">
        <v>-38</v>
      </c>
      <c r="P70" s="46">
        <v>0</v>
      </c>
      <c r="Q70" s="46">
        <v>0</v>
      </c>
      <c r="R70" s="46">
        <v>0</v>
      </c>
      <c r="S70" s="74">
        <v>0</v>
      </c>
      <c r="U70" s="73">
        <v>34.340000000000003</v>
      </c>
      <c r="V70" s="74">
        <v>-59.5</v>
      </c>
      <c r="W70">
        <v>-20</v>
      </c>
      <c r="X70">
        <v>-38</v>
      </c>
      <c r="Y70">
        <v>-1.5</v>
      </c>
      <c r="Z70">
        <v>4.05</v>
      </c>
      <c r="AA70">
        <v>16.190000000000001</v>
      </c>
      <c r="AB70">
        <v>4.38</v>
      </c>
      <c r="AC70">
        <v>9.7200000000000006</v>
      </c>
    </row>
    <row r="71" spans="7:29">
      <c r="G71" t="s">
        <v>113</v>
      </c>
      <c r="H71" s="73">
        <v>0</v>
      </c>
      <c r="I71" s="46">
        <v>0</v>
      </c>
      <c r="J71" s="46">
        <v>21.5</v>
      </c>
      <c r="K71" s="46">
        <v>30.11</v>
      </c>
      <c r="L71" s="46">
        <v>5.0199999999999996</v>
      </c>
      <c r="M71" s="74">
        <v>6.02</v>
      </c>
      <c r="N71" s="73">
        <v>-61</v>
      </c>
      <c r="O71" s="46">
        <v>-15</v>
      </c>
      <c r="P71" s="46">
        <v>0</v>
      </c>
      <c r="Q71" s="46">
        <v>0</v>
      </c>
      <c r="R71" s="46">
        <v>0</v>
      </c>
      <c r="S71" s="74">
        <v>0</v>
      </c>
      <c r="U71" s="73">
        <v>62.65</v>
      </c>
      <c r="V71" s="74">
        <v>-77.5</v>
      </c>
      <c r="W71">
        <v>-61</v>
      </c>
      <c r="X71">
        <v>-15</v>
      </c>
      <c r="Y71">
        <v>-1.5</v>
      </c>
      <c r="Z71">
        <v>5.0199999999999996</v>
      </c>
      <c r="AA71">
        <v>30.11</v>
      </c>
      <c r="AB71">
        <v>6.02</v>
      </c>
      <c r="AC71">
        <v>21.5</v>
      </c>
    </row>
    <row r="72" spans="7:29">
      <c r="G72" t="s">
        <v>114</v>
      </c>
      <c r="H72" s="73">
        <v>0</v>
      </c>
      <c r="I72" s="46">
        <v>0</v>
      </c>
      <c r="J72" s="46">
        <v>14.79</v>
      </c>
      <c r="K72" s="46">
        <v>36</v>
      </c>
      <c r="L72" s="46">
        <v>5.18</v>
      </c>
      <c r="M72" s="74">
        <v>5.82</v>
      </c>
      <c r="N72" s="73">
        <v>-34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61.79</v>
      </c>
      <c r="V72" s="74">
        <v>-35.5</v>
      </c>
      <c r="W72">
        <v>-34</v>
      </c>
      <c r="X72">
        <v>0</v>
      </c>
      <c r="Y72">
        <v>-1.5</v>
      </c>
      <c r="Z72">
        <v>5.18</v>
      </c>
      <c r="AA72">
        <v>36</v>
      </c>
      <c r="AB72">
        <v>5.82</v>
      </c>
      <c r="AC72">
        <v>14.79</v>
      </c>
    </row>
    <row r="73" spans="7:29">
      <c r="G73" t="s">
        <v>115</v>
      </c>
      <c r="H73" s="73">
        <v>0</v>
      </c>
      <c r="I73" s="46">
        <v>0</v>
      </c>
      <c r="J73" s="46">
        <v>15.05</v>
      </c>
      <c r="K73" s="46">
        <v>45.65</v>
      </c>
      <c r="L73" s="46">
        <v>5.76</v>
      </c>
      <c r="M73" s="74">
        <v>6.63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73.09</v>
      </c>
      <c r="V73" s="74">
        <v>-1.5</v>
      </c>
      <c r="W73">
        <v>0</v>
      </c>
      <c r="X73">
        <v>0</v>
      </c>
      <c r="Y73">
        <v>-1.5</v>
      </c>
      <c r="Z73">
        <v>5.76</v>
      </c>
      <c r="AA73">
        <v>45.65</v>
      </c>
      <c r="AB73">
        <v>6.63</v>
      </c>
      <c r="AC73">
        <v>15.05</v>
      </c>
    </row>
    <row r="74" spans="7:29">
      <c r="G74" t="s">
        <v>116</v>
      </c>
      <c r="H74" s="73">
        <v>0</v>
      </c>
      <c r="I74" s="46">
        <v>0</v>
      </c>
      <c r="J74" s="46">
        <v>16.41</v>
      </c>
      <c r="K74" s="46">
        <v>49.81</v>
      </c>
      <c r="L74" s="46">
        <v>7.11</v>
      </c>
      <c r="M74" s="74">
        <v>7.11</v>
      </c>
      <c r="N74" s="73">
        <v>-47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80.44</v>
      </c>
      <c r="V74" s="74">
        <v>-48.5</v>
      </c>
      <c r="W74">
        <v>-47</v>
      </c>
      <c r="X74">
        <v>0</v>
      </c>
      <c r="Y74">
        <v>-1.5</v>
      </c>
      <c r="Z74">
        <v>7.11</v>
      </c>
      <c r="AA74">
        <v>49.81</v>
      </c>
      <c r="AB74">
        <v>7.11</v>
      </c>
      <c r="AC74">
        <v>16.41</v>
      </c>
    </row>
    <row r="75" spans="7:29">
      <c r="G75" t="s">
        <v>117</v>
      </c>
      <c r="H75" s="73">
        <v>0</v>
      </c>
      <c r="I75" s="46">
        <v>0</v>
      </c>
      <c r="J75" s="46">
        <v>18.059999999999999</v>
      </c>
      <c r="K75" s="46">
        <v>74.05</v>
      </c>
      <c r="L75" s="46">
        <v>12.64</v>
      </c>
      <c r="M75" s="74">
        <v>10.66</v>
      </c>
      <c r="N75" s="73">
        <v>-78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115.41</v>
      </c>
      <c r="V75" s="74">
        <v>-79.5</v>
      </c>
      <c r="W75">
        <v>-78</v>
      </c>
      <c r="X75">
        <v>0</v>
      </c>
      <c r="Y75">
        <v>-1.5</v>
      </c>
      <c r="Z75">
        <v>12.64</v>
      </c>
      <c r="AA75">
        <v>74.05</v>
      </c>
      <c r="AB75">
        <v>10.66</v>
      </c>
      <c r="AC75">
        <v>18.059999999999999</v>
      </c>
    </row>
    <row r="76" spans="7:29">
      <c r="G76" t="s">
        <v>118</v>
      </c>
      <c r="H76" s="73">
        <v>0</v>
      </c>
      <c r="I76" s="46">
        <v>0</v>
      </c>
      <c r="J76" s="46">
        <v>16.71</v>
      </c>
      <c r="K76" s="46">
        <v>66</v>
      </c>
      <c r="L76" s="46">
        <v>12.53</v>
      </c>
      <c r="M76" s="74">
        <v>8.86</v>
      </c>
      <c r="N76" s="73">
        <v>-54</v>
      </c>
      <c r="O76" s="46">
        <v>-10</v>
      </c>
      <c r="P76" s="46">
        <v>0</v>
      </c>
      <c r="Q76" s="46">
        <v>0</v>
      </c>
      <c r="R76" s="46">
        <v>0</v>
      </c>
      <c r="S76" s="74">
        <v>0</v>
      </c>
      <c r="U76" s="73">
        <v>104.1</v>
      </c>
      <c r="V76" s="74">
        <v>-65.5</v>
      </c>
      <c r="W76">
        <v>-54</v>
      </c>
      <c r="X76">
        <v>-10</v>
      </c>
      <c r="Y76">
        <v>-1.5</v>
      </c>
      <c r="Z76">
        <v>12.53</v>
      </c>
      <c r="AA76">
        <v>66</v>
      </c>
      <c r="AB76">
        <v>8.86</v>
      </c>
      <c r="AC76">
        <v>16.71</v>
      </c>
    </row>
    <row r="77" spans="7:29">
      <c r="G77" t="s">
        <v>119</v>
      </c>
      <c r="H77" s="73">
        <v>0</v>
      </c>
      <c r="I77" s="46">
        <v>0</v>
      </c>
      <c r="J77" s="46">
        <v>18.329999999999998</v>
      </c>
      <c r="K77" s="46">
        <v>71.489999999999995</v>
      </c>
      <c r="L77" s="46">
        <v>13.75</v>
      </c>
      <c r="M77" s="74">
        <v>10.08</v>
      </c>
      <c r="N77" s="73">
        <v>-66</v>
      </c>
      <c r="O77" s="46">
        <v>-20</v>
      </c>
      <c r="P77" s="46">
        <v>0</v>
      </c>
      <c r="Q77" s="46">
        <v>0</v>
      </c>
      <c r="R77" s="46">
        <v>0</v>
      </c>
      <c r="S77" s="74">
        <v>0</v>
      </c>
      <c r="U77" s="73">
        <v>113.65</v>
      </c>
      <c r="V77" s="74">
        <v>-87.5</v>
      </c>
      <c r="W77">
        <v>-66</v>
      </c>
      <c r="X77">
        <v>-20</v>
      </c>
      <c r="Y77">
        <v>-1.5</v>
      </c>
      <c r="Z77">
        <v>13.75</v>
      </c>
      <c r="AA77">
        <v>71.489999999999995</v>
      </c>
      <c r="AB77">
        <v>10.08</v>
      </c>
      <c r="AC77">
        <v>18.329999999999998</v>
      </c>
    </row>
    <row r="78" spans="7:29">
      <c r="G78" t="s">
        <v>120</v>
      </c>
      <c r="H78" s="73">
        <v>0</v>
      </c>
      <c r="I78" s="46">
        <v>0</v>
      </c>
      <c r="J78" s="46">
        <v>19.149999999999999</v>
      </c>
      <c r="K78" s="46">
        <v>64.17</v>
      </c>
      <c r="L78" s="46">
        <v>14.36</v>
      </c>
      <c r="M78" s="74">
        <v>10.15</v>
      </c>
      <c r="N78" s="73">
        <v>-30</v>
      </c>
      <c r="O78" s="46">
        <v>-15</v>
      </c>
      <c r="P78" s="46">
        <v>0</v>
      </c>
      <c r="Q78" s="46">
        <v>0</v>
      </c>
      <c r="R78" s="46">
        <v>0</v>
      </c>
      <c r="S78" s="74">
        <v>0</v>
      </c>
      <c r="U78" s="73">
        <v>107.83</v>
      </c>
      <c r="V78" s="74">
        <v>-46.5</v>
      </c>
      <c r="W78">
        <v>-30</v>
      </c>
      <c r="X78">
        <v>-15</v>
      </c>
      <c r="Y78">
        <v>-1.5</v>
      </c>
      <c r="Z78">
        <v>14.36</v>
      </c>
      <c r="AA78">
        <v>64.17</v>
      </c>
      <c r="AB78">
        <v>10.15</v>
      </c>
      <c r="AC78">
        <v>19.149999999999999</v>
      </c>
    </row>
    <row r="79" spans="7:29">
      <c r="G79" t="s">
        <v>121</v>
      </c>
      <c r="H79" s="73">
        <v>27.78</v>
      </c>
      <c r="I79" s="46">
        <v>0</v>
      </c>
      <c r="J79" s="46">
        <v>19.149999999999999</v>
      </c>
      <c r="K79" s="46">
        <v>12.45</v>
      </c>
      <c r="L79" s="46">
        <v>14.36</v>
      </c>
      <c r="M79" s="74">
        <v>5.55</v>
      </c>
      <c r="N79" s="73">
        <v>0</v>
      </c>
      <c r="O79" s="46">
        <v>-20</v>
      </c>
      <c r="P79" s="46">
        <v>0</v>
      </c>
      <c r="Q79" s="46">
        <v>0</v>
      </c>
      <c r="R79" s="46">
        <v>0</v>
      </c>
      <c r="S79" s="74">
        <v>0</v>
      </c>
      <c r="U79" s="73">
        <v>79.290000000000006</v>
      </c>
      <c r="V79" s="74">
        <v>-21.5</v>
      </c>
      <c r="W79">
        <v>27.78</v>
      </c>
      <c r="X79">
        <v>-20</v>
      </c>
      <c r="Y79">
        <v>-1.5</v>
      </c>
      <c r="Z79">
        <v>14.36</v>
      </c>
      <c r="AA79">
        <v>12.45</v>
      </c>
      <c r="AB79">
        <v>5.55</v>
      </c>
      <c r="AC79">
        <v>19.149999999999999</v>
      </c>
    </row>
    <row r="80" spans="7:29">
      <c r="G80" t="s">
        <v>122</v>
      </c>
      <c r="H80" s="73">
        <v>0</v>
      </c>
      <c r="I80" s="46">
        <v>0</v>
      </c>
      <c r="J80" s="46">
        <v>19.149999999999999</v>
      </c>
      <c r="K80" s="46">
        <v>9.58</v>
      </c>
      <c r="L80" s="46">
        <v>14.36</v>
      </c>
      <c r="M80" s="74">
        <v>5.08</v>
      </c>
      <c r="N80" s="73">
        <v>-9</v>
      </c>
      <c r="O80" s="46">
        <v>-11</v>
      </c>
      <c r="P80" s="46">
        <v>0</v>
      </c>
      <c r="Q80" s="46">
        <v>0</v>
      </c>
      <c r="R80" s="46">
        <v>0</v>
      </c>
      <c r="S80" s="74">
        <v>0</v>
      </c>
      <c r="U80" s="73">
        <v>48.17</v>
      </c>
      <c r="V80" s="74">
        <v>-21.5</v>
      </c>
      <c r="W80">
        <v>-9</v>
      </c>
      <c r="X80">
        <v>-11</v>
      </c>
      <c r="Y80">
        <v>-1.5</v>
      </c>
      <c r="Z80">
        <v>14.36</v>
      </c>
      <c r="AA80">
        <v>9.58</v>
      </c>
      <c r="AB80">
        <v>5.08</v>
      </c>
      <c r="AC80">
        <v>19.149999999999999</v>
      </c>
    </row>
    <row r="81" spans="7:29">
      <c r="G81" t="s">
        <v>123</v>
      </c>
      <c r="H81" s="73">
        <v>0</v>
      </c>
      <c r="I81" s="46">
        <v>0</v>
      </c>
      <c r="J81" s="46">
        <v>19.14</v>
      </c>
      <c r="K81" s="46">
        <v>9.58</v>
      </c>
      <c r="L81" s="46">
        <v>13.41</v>
      </c>
      <c r="M81" s="74">
        <v>4.79</v>
      </c>
      <c r="N81" s="73">
        <v>-19</v>
      </c>
      <c r="O81" s="46">
        <v>-5</v>
      </c>
      <c r="P81" s="46">
        <v>0</v>
      </c>
      <c r="Q81" s="46">
        <v>0</v>
      </c>
      <c r="R81" s="46">
        <v>0</v>
      </c>
      <c r="S81" s="74">
        <v>0</v>
      </c>
      <c r="U81" s="73">
        <v>46.92</v>
      </c>
      <c r="V81" s="74">
        <v>-25.5</v>
      </c>
      <c r="W81">
        <v>-19</v>
      </c>
      <c r="X81">
        <v>-5</v>
      </c>
      <c r="Y81">
        <v>-1.5</v>
      </c>
      <c r="Z81">
        <v>13.41</v>
      </c>
      <c r="AA81">
        <v>9.58</v>
      </c>
      <c r="AB81">
        <v>4.79</v>
      </c>
      <c r="AC81">
        <v>19.14</v>
      </c>
    </row>
    <row r="82" spans="7:29">
      <c r="G82" t="s">
        <v>124</v>
      </c>
      <c r="H82" s="73">
        <v>7.66</v>
      </c>
      <c r="I82" s="46">
        <v>0</v>
      </c>
      <c r="J82" s="46">
        <v>33.51</v>
      </c>
      <c r="K82" s="46">
        <v>9.58</v>
      </c>
      <c r="L82" s="46">
        <v>13.41</v>
      </c>
      <c r="M82" s="74">
        <v>4.79</v>
      </c>
      <c r="N82" s="73">
        <v>0</v>
      </c>
      <c r="O82" s="46">
        <v>-18</v>
      </c>
      <c r="P82" s="46">
        <v>0</v>
      </c>
      <c r="Q82" s="46">
        <v>0</v>
      </c>
      <c r="R82" s="46">
        <v>0</v>
      </c>
      <c r="S82" s="74">
        <v>0</v>
      </c>
      <c r="U82" s="73">
        <v>68.95</v>
      </c>
      <c r="V82" s="74">
        <v>-19.5</v>
      </c>
      <c r="W82">
        <v>7.66</v>
      </c>
      <c r="X82">
        <v>-18</v>
      </c>
      <c r="Y82">
        <v>-1.5</v>
      </c>
      <c r="Z82">
        <v>13.41</v>
      </c>
      <c r="AA82">
        <v>9.58</v>
      </c>
      <c r="AB82">
        <v>4.79</v>
      </c>
      <c r="AC82">
        <v>33.51</v>
      </c>
    </row>
    <row r="83" spans="7:29">
      <c r="G83" t="s">
        <v>125</v>
      </c>
      <c r="H83" s="73">
        <v>29.68</v>
      </c>
      <c r="I83" s="46">
        <v>0</v>
      </c>
      <c r="J83" s="46">
        <v>19.149999999999999</v>
      </c>
      <c r="K83" s="46">
        <v>9.58</v>
      </c>
      <c r="L83" s="46">
        <v>13.41</v>
      </c>
      <c r="M83" s="74">
        <v>4.79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76.61</v>
      </c>
      <c r="V83" s="74">
        <v>-1.5</v>
      </c>
      <c r="W83">
        <v>29.68</v>
      </c>
      <c r="X83">
        <v>0</v>
      </c>
      <c r="Y83">
        <v>-1.5</v>
      </c>
      <c r="Z83">
        <v>13.41</v>
      </c>
      <c r="AA83">
        <v>9.58</v>
      </c>
      <c r="AB83">
        <v>4.79</v>
      </c>
      <c r="AC83">
        <v>19.149999999999999</v>
      </c>
    </row>
    <row r="84" spans="7:29">
      <c r="G84" t="s">
        <v>126</v>
      </c>
      <c r="H84" s="73">
        <v>18.190000000000001</v>
      </c>
      <c r="I84" s="46">
        <v>0</v>
      </c>
      <c r="J84" s="46">
        <v>19.149999999999999</v>
      </c>
      <c r="K84" s="46">
        <v>9.58</v>
      </c>
      <c r="L84" s="46">
        <v>13.41</v>
      </c>
      <c r="M84" s="74">
        <v>4.79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65.12</v>
      </c>
      <c r="V84" s="74">
        <v>-1.5</v>
      </c>
      <c r="W84">
        <v>18.190000000000001</v>
      </c>
      <c r="X84">
        <v>0</v>
      </c>
      <c r="Y84">
        <v>-1.5</v>
      </c>
      <c r="Z84">
        <v>13.41</v>
      </c>
      <c r="AA84">
        <v>9.58</v>
      </c>
      <c r="AB84">
        <v>4.79</v>
      </c>
      <c r="AC84">
        <v>19.149999999999999</v>
      </c>
    </row>
    <row r="85" spans="7:29">
      <c r="G85" t="s">
        <v>127</v>
      </c>
      <c r="H85" s="73">
        <v>23.93</v>
      </c>
      <c r="I85" s="46">
        <v>0</v>
      </c>
      <c r="J85" s="46">
        <v>0</v>
      </c>
      <c r="K85" s="46">
        <v>9.58</v>
      </c>
      <c r="L85" s="46">
        <v>12.45</v>
      </c>
      <c r="M85" s="74">
        <v>4.79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50.75</v>
      </c>
      <c r="V85" s="74">
        <v>-1.5</v>
      </c>
      <c r="W85">
        <v>23.93</v>
      </c>
      <c r="X85">
        <v>0</v>
      </c>
      <c r="Y85">
        <v>-1.5</v>
      </c>
      <c r="Z85">
        <v>12.45</v>
      </c>
      <c r="AA85">
        <v>9.58</v>
      </c>
      <c r="AB85">
        <v>4.79</v>
      </c>
      <c r="AC85">
        <v>0</v>
      </c>
    </row>
    <row r="86" spans="7:29">
      <c r="G86" t="s">
        <v>128</v>
      </c>
      <c r="H86" s="73">
        <v>34.47</v>
      </c>
      <c r="I86" s="46">
        <v>0</v>
      </c>
      <c r="J86" s="46">
        <v>0</v>
      </c>
      <c r="K86" s="46">
        <v>9.58</v>
      </c>
      <c r="L86" s="46">
        <v>12.45</v>
      </c>
      <c r="M86" s="74">
        <v>4.79</v>
      </c>
      <c r="N86" s="73">
        <v>0</v>
      </c>
      <c r="O86" s="46">
        <v>0</v>
      </c>
      <c r="P86" s="46">
        <v>-74</v>
      </c>
      <c r="Q86" s="46">
        <v>0</v>
      </c>
      <c r="R86" s="46">
        <v>0</v>
      </c>
      <c r="S86" s="74">
        <v>0</v>
      </c>
      <c r="U86" s="73">
        <v>61.29</v>
      </c>
      <c r="V86" s="74">
        <v>-75.5</v>
      </c>
      <c r="W86">
        <v>34.47</v>
      </c>
      <c r="X86">
        <v>0</v>
      </c>
      <c r="Y86">
        <v>-1.5</v>
      </c>
      <c r="Z86">
        <v>12.45</v>
      </c>
      <c r="AA86">
        <v>9.58</v>
      </c>
      <c r="AB86">
        <v>4.79</v>
      </c>
      <c r="AC86">
        <v>-74</v>
      </c>
    </row>
    <row r="87" spans="7:29">
      <c r="G87" t="s">
        <v>129</v>
      </c>
      <c r="H87" s="73">
        <v>39.26</v>
      </c>
      <c r="I87" s="46">
        <v>0</v>
      </c>
      <c r="J87" s="46">
        <v>0</v>
      </c>
      <c r="K87" s="46">
        <v>9.58</v>
      </c>
      <c r="L87" s="46">
        <v>11.87</v>
      </c>
      <c r="M87" s="74">
        <v>4.79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65.5</v>
      </c>
      <c r="V87" s="74">
        <v>-1.5</v>
      </c>
      <c r="W87">
        <v>39.26</v>
      </c>
      <c r="X87">
        <v>0</v>
      </c>
      <c r="Y87">
        <v>-1.5</v>
      </c>
      <c r="Z87">
        <v>11.87</v>
      </c>
      <c r="AA87">
        <v>9.58</v>
      </c>
      <c r="AB87">
        <v>4.79</v>
      </c>
      <c r="AC87">
        <v>0</v>
      </c>
    </row>
    <row r="88" spans="7:29">
      <c r="G88" t="s">
        <v>130</v>
      </c>
      <c r="H88" s="73">
        <v>46.91</v>
      </c>
      <c r="I88" s="46">
        <v>0</v>
      </c>
      <c r="J88" s="46">
        <v>0</v>
      </c>
      <c r="K88" s="46">
        <v>9.58</v>
      </c>
      <c r="L88" s="46">
        <v>11.4</v>
      </c>
      <c r="M88" s="74">
        <v>4.79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72.680000000000007</v>
      </c>
      <c r="V88" s="74">
        <v>-1.5</v>
      </c>
      <c r="W88">
        <v>46.91</v>
      </c>
      <c r="X88">
        <v>0</v>
      </c>
      <c r="Y88">
        <v>-1.5</v>
      </c>
      <c r="Z88">
        <v>11.4</v>
      </c>
      <c r="AA88">
        <v>9.58</v>
      </c>
      <c r="AB88">
        <v>4.79</v>
      </c>
      <c r="AC88">
        <v>0</v>
      </c>
    </row>
    <row r="89" spans="7:29">
      <c r="G89" t="s">
        <v>131</v>
      </c>
      <c r="H89" s="73">
        <v>35.43</v>
      </c>
      <c r="I89" s="46">
        <v>0</v>
      </c>
      <c r="J89" s="46">
        <v>9.58</v>
      </c>
      <c r="K89" s="46">
        <v>9.58</v>
      </c>
      <c r="L89" s="46">
        <v>11.2</v>
      </c>
      <c r="M89" s="74">
        <v>4.79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70.58</v>
      </c>
      <c r="V89" s="74">
        <v>-1.5</v>
      </c>
      <c r="W89">
        <v>35.43</v>
      </c>
      <c r="X89">
        <v>0</v>
      </c>
      <c r="Y89">
        <v>-1.5</v>
      </c>
      <c r="Z89">
        <v>11.2</v>
      </c>
      <c r="AA89">
        <v>9.58</v>
      </c>
      <c r="AB89">
        <v>4.79</v>
      </c>
      <c r="AC89">
        <v>9.58</v>
      </c>
    </row>
    <row r="90" spans="7:29">
      <c r="G90" t="s">
        <v>132</v>
      </c>
      <c r="H90" s="73">
        <v>34.46</v>
      </c>
      <c r="I90" s="46">
        <v>0</v>
      </c>
      <c r="J90" s="46">
        <v>9.58</v>
      </c>
      <c r="K90" s="46">
        <v>9.58</v>
      </c>
      <c r="L90" s="46">
        <v>9.1</v>
      </c>
      <c r="M90" s="74">
        <v>4.79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67.510000000000005</v>
      </c>
      <c r="V90" s="74">
        <v>-1.5</v>
      </c>
      <c r="W90">
        <v>34.46</v>
      </c>
      <c r="X90">
        <v>0</v>
      </c>
      <c r="Y90">
        <v>-1.5</v>
      </c>
      <c r="Z90">
        <v>9.1</v>
      </c>
      <c r="AA90">
        <v>9.58</v>
      </c>
      <c r="AB90">
        <v>4.79</v>
      </c>
      <c r="AC90">
        <v>9.58</v>
      </c>
    </row>
    <row r="91" spans="7:29">
      <c r="G91" t="s">
        <v>133</v>
      </c>
      <c r="H91" s="73">
        <v>42.12</v>
      </c>
      <c r="I91" s="46">
        <v>0</v>
      </c>
      <c r="J91" s="46">
        <v>0</v>
      </c>
      <c r="K91" s="46">
        <v>9.58</v>
      </c>
      <c r="L91" s="46">
        <v>7.76</v>
      </c>
      <c r="M91" s="74">
        <v>4.79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64.25</v>
      </c>
      <c r="V91" s="74">
        <v>-1.5</v>
      </c>
      <c r="W91">
        <v>42.12</v>
      </c>
      <c r="X91">
        <v>0</v>
      </c>
      <c r="Y91">
        <v>-1.5</v>
      </c>
      <c r="Z91">
        <v>7.76</v>
      </c>
      <c r="AA91">
        <v>9.58</v>
      </c>
      <c r="AB91">
        <v>4.79</v>
      </c>
      <c r="AC91">
        <v>0</v>
      </c>
    </row>
    <row r="92" spans="7:29">
      <c r="G92" t="s">
        <v>134</v>
      </c>
      <c r="H92" s="73">
        <v>40.21</v>
      </c>
      <c r="I92" s="46">
        <v>0</v>
      </c>
      <c r="J92" s="46">
        <v>0</v>
      </c>
      <c r="K92" s="46">
        <v>9.58</v>
      </c>
      <c r="L92" s="46">
        <v>7.57</v>
      </c>
      <c r="M92" s="74">
        <v>4.79</v>
      </c>
      <c r="N92" s="73">
        <v>0</v>
      </c>
      <c r="O92" s="46">
        <v>0</v>
      </c>
      <c r="P92" s="46">
        <v>-25</v>
      </c>
      <c r="Q92" s="46">
        <v>0</v>
      </c>
      <c r="R92" s="46">
        <v>0</v>
      </c>
      <c r="S92" s="74">
        <v>0</v>
      </c>
      <c r="U92" s="73">
        <v>62.15</v>
      </c>
      <c r="V92" s="74">
        <v>-26.5</v>
      </c>
      <c r="W92">
        <v>40.21</v>
      </c>
      <c r="X92">
        <v>0</v>
      </c>
      <c r="Y92">
        <v>-1.5</v>
      </c>
      <c r="Z92">
        <v>7.57</v>
      </c>
      <c r="AA92">
        <v>9.58</v>
      </c>
      <c r="AB92">
        <v>4.79</v>
      </c>
      <c r="AC92">
        <v>-25</v>
      </c>
    </row>
    <row r="93" spans="7:29">
      <c r="G93" t="s">
        <v>135</v>
      </c>
      <c r="H93" s="73">
        <v>37.340000000000003</v>
      </c>
      <c r="I93" s="46">
        <v>0</v>
      </c>
      <c r="J93" s="46">
        <v>0</v>
      </c>
      <c r="K93" s="46">
        <v>9.58</v>
      </c>
      <c r="L93" s="46">
        <v>6.22</v>
      </c>
      <c r="M93" s="74">
        <v>4.79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57.93</v>
      </c>
      <c r="V93" s="74">
        <v>-1.5</v>
      </c>
      <c r="W93">
        <v>37.340000000000003</v>
      </c>
      <c r="X93">
        <v>0</v>
      </c>
      <c r="Y93">
        <v>-1.5</v>
      </c>
      <c r="Z93">
        <v>6.22</v>
      </c>
      <c r="AA93">
        <v>9.58</v>
      </c>
      <c r="AB93">
        <v>4.79</v>
      </c>
      <c r="AC93">
        <v>0</v>
      </c>
    </row>
    <row r="94" spans="7:29">
      <c r="G94" t="s">
        <v>136</v>
      </c>
      <c r="H94" s="73">
        <v>39.25</v>
      </c>
      <c r="I94" s="46">
        <v>0</v>
      </c>
      <c r="J94" s="46">
        <v>0</v>
      </c>
      <c r="K94" s="46">
        <v>9.58</v>
      </c>
      <c r="L94" s="46">
        <v>5.08</v>
      </c>
      <c r="M94" s="74">
        <v>4.79</v>
      </c>
      <c r="N94" s="73">
        <v>0</v>
      </c>
      <c r="O94" s="46">
        <v>0</v>
      </c>
      <c r="P94" s="46">
        <v>-12</v>
      </c>
      <c r="Q94" s="46">
        <v>0</v>
      </c>
      <c r="R94" s="46">
        <v>0</v>
      </c>
      <c r="S94" s="74">
        <v>0</v>
      </c>
      <c r="U94" s="73">
        <v>58.7</v>
      </c>
      <c r="V94" s="74">
        <v>-13.5</v>
      </c>
      <c r="W94">
        <v>39.25</v>
      </c>
      <c r="X94">
        <v>0</v>
      </c>
      <c r="Y94">
        <v>-1.5</v>
      </c>
      <c r="Z94">
        <v>5.08</v>
      </c>
      <c r="AA94">
        <v>9.58</v>
      </c>
      <c r="AB94">
        <v>4.79</v>
      </c>
      <c r="AC94">
        <v>-12</v>
      </c>
    </row>
    <row r="95" spans="7:29">
      <c r="G95" t="s">
        <v>137</v>
      </c>
      <c r="H95" s="73">
        <v>35.42</v>
      </c>
      <c r="I95" s="46">
        <v>0</v>
      </c>
      <c r="J95" s="46">
        <v>0</v>
      </c>
      <c r="K95" s="46">
        <v>9.58</v>
      </c>
      <c r="L95" s="46">
        <v>4.9800000000000004</v>
      </c>
      <c r="M95" s="74">
        <v>4.79</v>
      </c>
      <c r="N95" s="73">
        <v>0</v>
      </c>
      <c r="O95" s="46">
        <v>0</v>
      </c>
      <c r="P95" s="46">
        <v>-28</v>
      </c>
      <c r="Q95" s="46">
        <v>0</v>
      </c>
      <c r="R95" s="46">
        <v>0</v>
      </c>
      <c r="S95" s="74">
        <v>0</v>
      </c>
      <c r="U95" s="73">
        <v>54.77</v>
      </c>
      <c r="V95" s="74">
        <v>-29.5</v>
      </c>
      <c r="W95">
        <v>35.42</v>
      </c>
      <c r="X95">
        <v>0</v>
      </c>
      <c r="Y95">
        <v>-1.5</v>
      </c>
      <c r="Z95">
        <v>4.9800000000000004</v>
      </c>
      <c r="AA95">
        <v>9.58</v>
      </c>
      <c r="AB95">
        <v>4.79</v>
      </c>
      <c r="AC95">
        <v>-28</v>
      </c>
    </row>
    <row r="96" spans="7:29">
      <c r="G96" t="s">
        <v>138</v>
      </c>
      <c r="H96" s="73">
        <v>34.46</v>
      </c>
      <c r="I96" s="46">
        <v>0</v>
      </c>
      <c r="J96" s="46">
        <v>0</v>
      </c>
      <c r="K96" s="46">
        <v>9.58</v>
      </c>
      <c r="L96" s="46">
        <v>3.45</v>
      </c>
      <c r="M96" s="74">
        <v>4.79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52.28</v>
      </c>
      <c r="V96" s="74">
        <v>-1.5</v>
      </c>
      <c r="W96">
        <v>34.46</v>
      </c>
      <c r="X96">
        <v>0</v>
      </c>
      <c r="Y96">
        <v>-1.5</v>
      </c>
      <c r="Z96">
        <v>3.45</v>
      </c>
      <c r="AA96">
        <v>9.58</v>
      </c>
      <c r="AB96">
        <v>4.79</v>
      </c>
      <c r="AC96">
        <v>0</v>
      </c>
    </row>
    <row r="97" spans="1:83">
      <c r="G97" t="s">
        <v>139</v>
      </c>
      <c r="H97" s="73">
        <v>26.81</v>
      </c>
      <c r="I97" s="46">
        <v>0</v>
      </c>
      <c r="J97" s="46">
        <v>0</v>
      </c>
      <c r="K97" s="46">
        <v>9.58</v>
      </c>
      <c r="L97" s="46">
        <v>3.06</v>
      </c>
      <c r="M97" s="74">
        <v>4.79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44.24</v>
      </c>
      <c r="V97" s="74">
        <v>-1.5</v>
      </c>
      <c r="W97">
        <v>26.81</v>
      </c>
      <c r="X97">
        <v>0</v>
      </c>
      <c r="Y97">
        <v>-1.5</v>
      </c>
      <c r="Z97">
        <v>3.06</v>
      </c>
      <c r="AA97">
        <v>9.58</v>
      </c>
      <c r="AB97">
        <v>4.79</v>
      </c>
      <c r="AC97">
        <v>0</v>
      </c>
    </row>
    <row r="98" spans="1:83">
      <c r="G98" t="s">
        <v>140</v>
      </c>
      <c r="H98" s="73">
        <v>37.340000000000003</v>
      </c>
      <c r="I98" s="46">
        <v>0</v>
      </c>
      <c r="J98" s="46">
        <v>0</v>
      </c>
      <c r="K98" s="46">
        <v>9.58</v>
      </c>
      <c r="L98" s="46">
        <v>2.87</v>
      </c>
      <c r="M98" s="74">
        <v>4.79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54.58</v>
      </c>
      <c r="V98" s="74">
        <v>-1.5</v>
      </c>
      <c r="W98">
        <v>37.340000000000003</v>
      </c>
      <c r="X98">
        <v>0</v>
      </c>
      <c r="Y98">
        <v>-1.5</v>
      </c>
      <c r="Z98">
        <v>2.87</v>
      </c>
      <c r="AA98">
        <v>9.58</v>
      </c>
      <c r="AB98">
        <v>4.79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0.39607250000000005</v>
      </c>
      <c r="I99" s="69">
        <f t="shared" ref="I99:BQ99" si="1">SUM(I3:I98)/4000</f>
        <v>3.3525E-3</v>
      </c>
      <c r="J99" s="69">
        <f t="shared" si="1"/>
        <v>0.3148025000000001</v>
      </c>
      <c r="K99" s="69">
        <f t="shared" si="1"/>
        <v>0.32803749999999976</v>
      </c>
      <c r="L99" s="69">
        <f t="shared" si="1"/>
        <v>0.14173750000000004</v>
      </c>
      <c r="M99" s="69">
        <f t="shared" si="1"/>
        <v>9.0245000000000089E-2</v>
      </c>
      <c r="N99" s="68">
        <f t="shared" si="1"/>
        <v>-0.22525000000000001</v>
      </c>
      <c r="O99" s="69">
        <f t="shared" si="1"/>
        <v>-0.76675000000000004</v>
      </c>
      <c r="P99" s="69">
        <f t="shared" si="1"/>
        <v>-0.49199999999999999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1.2742475000000002</v>
      </c>
      <c r="V99" s="70">
        <f t="shared" si="1"/>
        <v>-1.5229999999999999</v>
      </c>
      <c r="W99">
        <f t="shared" si="1"/>
        <v>0.17082249999999996</v>
      </c>
      <c r="X99">
        <f t="shared" si="1"/>
        <v>-0.76339750000000006</v>
      </c>
      <c r="Y99">
        <f t="shared" si="1"/>
        <v>-3.9E-2</v>
      </c>
      <c r="Z99">
        <f t="shared" si="1"/>
        <v>0.14173750000000004</v>
      </c>
      <c r="AA99">
        <f t="shared" si="1"/>
        <v>0.32803749999999976</v>
      </c>
      <c r="AB99">
        <f t="shared" si="1"/>
        <v>9.0245000000000089E-2</v>
      </c>
      <c r="AC99">
        <f t="shared" si="1"/>
        <v>-0.17719749999999998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63.2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63.2</v>
      </c>
      <c r="W3">
        <v>0</v>
      </c>
      <c r="X3">
        <v>63.2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62.24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62.24</v>
      </c>
      <c r="W4">
        <v>0</v>
      </c>
      <c r="X4">
        <v>62.24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59.37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59.37</v>
      </c>
      <c r="W5">
        <v>0</v>
      </c>
      <c r="X5">
        <v>59.37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58.41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58.41</v>
      </c>
      <c r="W6">
        <v>0</v>
      </c>
      <c r="X6">
        <v>58.41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56.5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56.5</v>
      </c>
      <c r="W7">
        <v>0</v>
      </c>
      <c r="X7">
        <v>56.5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55.54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55.54</v>
      </c>
      <c r="W8">
        <v>0</v>
      </c>
      <c r="X8">
        <v>55.54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55.54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55.54</v>
      </c>
      <c r="W9">
        <v>0</v>
      </c>
      <c r="X9">
        <v>55.54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55.54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55.54</v>
      </c>
      <c r="W10">
        <v>0</v>
      </c>
      <c r="X10">
        <v>55.54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54.58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54.58</v>
      </c>
      <c r="W11">
        <v>0</v>
      </c>
      <c r="X11">
        <v>54.58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53.63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53.63</v>
      </c>
      <c r="W12">
        <v>0</v>
      </c>
      <c r="X12">
        <v>53.63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52.67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52.67</v>
      </c>
      <c r="W13">
        <v>0</v>
      </c>
      <c r="X13">
        <v>52.67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52.67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52.67</v>
      </c>
      <c r="W14">
        <v>0</v>
      </c>
      <c r="X14">
        <v>52.67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52.67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52.67</v>
      </c>
      <c r="W15">
        <v>0</v>
      </c>
      <c r="X15">
        <v>52.67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52.67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52.67</v>
      </c>
      <c r="W16">
        <v>0</v>
      </c>
      <c r="X16">
        <v>52.67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52.67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52.67</v>
      </c>
      <c r="W17">
        <v>0</v>
      </c>
      <c r="X17">
        <v>52.67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51.71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51.71</v>
      </c>
      <c r="W18">
        <v>0</v>
      </c>
      <c r="X18">
        <v>51.71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51.71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51.71</v>
      </c>
      <c r="W19">
        <v>0</v>
      </c>
      <c r="X19">
        <v>51.71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51.71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51.71</v>
      </c>
      <c r="W20">
        <v>0</v>
      </c>
      <c r="X20">
        <v>51.71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51.71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51.71</v>
      </c>
      <c r="W21">
        <v>0</v>
      </c>
      <c r="X21">
        <v>51.71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52.67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52.67</v>
      </c>
      <c r="W22">
        <v>0</v>
      </c>
      <c r="X22">
        <v>52.67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53.63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53.63</v>
      </c>
      <c r="W23">
        <v>0</v>
      </c>
      <c r="X23">
        <v>53.63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55.54</v>
      </c>
      <c r="L24" s="46">
        <v>0</v>
      </c>
      <c r="M24" s="74">
        <v>1.86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57.4</v>
      </c>
      <c r="W24">
        <v>0</v>
      </c>
      <c r="X24">
        <v>55.54</v>
      </c>
      <c r="Y24">
        <v>1.86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56.5</v>
      </c>
      <c r="L25" s="46">
        <v>0</v>
      </c>
      <c r="M25" s="74">
        <v>1.88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58.38</v>
      </c>
      <c r="W25">
        <v>0</v>
      </c>
      <c r="X25">
        <v>56.5</v>
      </c>
      <c r="Y25">
        <v>1.88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59.37</v>
      </c>
      <c r="L26" s="46">
        <v>0</v>
      </c>
      <c r="M26" s="74">
        <v>1.1200000000000001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60.49</v>
      </c>
      <c r="W26">
        <v>0</v>
      </c>
      <c r="X26">
        <v>59.37</v>
      </c>
      <c r="Y26">
        <v>1.1200000000000001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63.2</v>
      </c>
      <c r="L27" s="46">
        <v>0</v>
      </c>
      <c r="M27" s="74">
        <v>2.86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66.06</v>
      </c>
      <c r="W27">
        <v>0</v>
      </c>
      <c r="X27">
        <v>63.2</v>
      </c>
      <c r="Y27">
        <v>2.86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67.989999999999995</v>
      </c>
      <c r="L28" s="46">
        <v>0</v>
      </c>
      <c r="M28" s="74">
        <v>3.2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71.19</v>
      </c>
      <c r="W28">
        <v>0</v>
      </c>
      <c r="X28">
        <v>67.989999999999995</v>
      </c>
      <c r="Y28">
        <v>3.2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70.86</v>
      </c>
      <c r="L29" s="46">
        <v>0</v>
      </c>
      <c r="M29" s="74">
        <v>0.91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71.77</v>
      </c>
      <c r="W29">
        <v>0</v>
      </c>
      <c r="X29">
        <v>70.86</v>
      </c>
      <c r="Y29">
        <v>0.91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73.739999999999995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73.739999999999995</v>
      </c>
      <c r="W30">
        <v>0</v>
      </c>
      <c r="X30">
        <v>73.739999999999995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75.650000000000006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75.650000000000006</v>
      </c>
      <c r="W31">
        <v>0</v>
      </c>
      <c r="X31">
        <v>75.650000000000006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78.52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78.52</v>
      </c>
      <c r="W32">
        <v>0</v>
      </c>
      <c r="X32">
        <v>78.52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82.35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82.35</v>
      </c>
      <c r="W33">
        <v>0</v>
      </c>
      <c r="X33">
        <v>82.35</v>
      </c>
      <c r="Y33">
        <v>0</v>
      </c>
    </row>
    <row r="34" spans="7:25">
      <c r="G34" t="s">
        <v>76</v>
      </c>
      <c r="H34" s="73">
        <v>42.42</v>
      </c>
      <c r="I34" s="46">
        <v>0</v>
      </c>
      <c r="J34" s="46">
        <v>0</v>
      </c>
      <c r="K34" s="46">
        <v>84.27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126.69</v>
      </c>
      <c r="W34">
        <v>42.42</v>
      </c>
      <c r="X34">
        <v>84.27</v>
      </c>
      <c r="Y34">
        <v>0</v>
      </c>
    </row>
    <row r="35" spans="7:25">
      <c r="G35" t="s">
        <v>77</v>
      </c>
      <c r="H35" s="73">
        <v>62.82</v>
      </c>
      <c r="I35" s="46">
        <v>0</v>
      </c>
      <c r="J35" s="46">
        <v>0</v>
      </c>
      <c r="K35" s="46">
        <v>88.1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150.91999999999999</v>
      </c>
      <c r="W35">
        <v>62.82</v>
      </c>
      <c r="X35">
        <v>88.1</v>
      </c>
      <c r="Y35">
        <v>0</v>
      </c>
    </row>
    <row r="36" spans="7:25">
      <c r="G36" t="s">
        <v>78</v>
      </c>
      <c r="H36" s="73">
        <v>102.27</v>
      </c>
      <c r="I36" s="46">
        <v>0</v>
      </c>
      <c r="J36" s="46">
        <v>0</v>
      </c>
      <c r="K36" s="46">
        <v>89.06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191.33</v>
      </c>
      <c r="W36">
        <v>102.27</v>
      </c>
      <c r="X36">
        <v>89.06</v>
      </c>
      <c r="Y36">
        <v>0</v>
      </c>
    </row>
    <row r="37" spans="7:25">
      <c r="G37" t="s">
        <v>79</v>
      </c>
      <c r="H37" s="73">
        <v>83.31</v>
      </c>
      <c r="I37" s="46">
        <v>0</v>
      </c>
      <c r="J37" s="46">
        <v>0</v>
      </c>
      <c r="K37" s="46">
        <v>90.97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174.28</v>
      </c>
      <c r="W37">
        <v>83.31</v>
      </c>
      <c r="X37">
        <v>90.97</v>
      </c>
      <c r="Y37">
        <v>0</v>
      </c>
    </row>
    <row r="38" spans="7:25">
      <c r="G38" t="s">
        <v>80</v>
      </c>
      <c r="H38" s="73">
        <v>46.92</v>
      </c>
      <c r="I38" s="46">
        <v>0</v>
      </c>
      <c r="J38" s="46">
        <v>0</v>
      </c>
      <c r="K38" s="46">
        <v>92.89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139.81</v>
      </c>
      <c r="W38">
        <v>46.92</v>
      </c>
      <c r="X38">
        <v>92.89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92.89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92.89</v>
      </c>
      <c r="W39">
        <v>0</v>
      </c>
      <c r="X39">
        <v>92.89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93.84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93.84</v>
      </c>
      <c r="W40">
        <v>0</v>
      </c>
      <c r="X40">
        <v>93.84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97.68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97.68</v>
      </c>
      <c r="W41">
        <v>0</v>
      </c>
      <c r="X41">
        <v>97.68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98.63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98.63</v>
      </c>
      <c r="W42">
        <v>0</v>
      </c>
      <c r="X42">
        <v>98.63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70.86</v>
      </c>
      <c r="L43" s="46">
        <v>0</v>
      </c>
      <c r="M43" s="74">
        <v>1.56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72.42</v>
      </c>
      <c r="W43">
        <v>0</v>
      </c>
      <c r="X43">
        <v>70.86</v>
      </c>
      <c r="Y43">
        <v>1.56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68.94</v>
      </c>
      <c r="L44" s="46">
        <v>0</v>
      </c>
      <c r="M44" s="74">
        <v>1.67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70.61</v>
      </c>
      <c r="W44">
        <v>0</v>
      </c>
      <c r="X44">
        <v>68.94</v>
      </c>
      <c r="Y44">
        <v>1.67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66.069999999999993</v>
      </c>
      <c r="L45" s="46">
        <v>0</v>
      </c>
      <c r="M45" s="74">
        <v>2.09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68.16</v>
      </c>
      <c r="W45">
        <v>0</v>
      </c>
      <c r="X45">
        <v>66.069999999999993</v>
      </c>
      <c r="Y45">
        <v>2.09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67.03</v>
      </c>
      <c r="L46" s="46">
        <v>0</v>
      </c>
      <c r="M46" s="74">
        <v>2.37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69.400000000000006</v>
      </c>
      <c r="W46">
        <v>0</v>
      </c>
      <c r="X46">
        <v>67.03</v>
      </c>
      <c r="Y46">
        <v>2.37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67.03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67.03</v>
      </c>
      <c r="W47">
        <v>0</v>
      </c>
      <c r="X47">
        <v>67.03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67.03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67.03</v>
      </c>
      <c r="W48">
        <v>0</v>
      </c>
      <c r="X48">
        <v>67.03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67.03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67.03</v>
      </c>
      <c r="W49">
        <v>0</v>
      </c>
      <c r="X49">
        <v>67.03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66.069999999999993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66.069999999999993</v>
      </c>
      <c r="W50">
        <v>0</v>
      </c>
      <c r="X50">
        <v>66.069999999999993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66.069999999999993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66.069999999999993</v>
      </c>
      <c r="W51">
        <v>0</v>
      </c>
      <c r="X51">
        <v>66.069999999999993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64.16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64.16</v>
      </c>
      <c r="W52">
        <v>0</v>
      </c>
      <c r="X52">
        <v>64.16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62.24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62.24</v>
      </c>
      <c r="W53">
        <v>0</v>
      </c>
      <c r="X53">
        <v>62.24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63.2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63.2</v>
      </c>
      <c r="W54">
        <v>0</v>
      </c>
      <c r="X54">
        <v>63.2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62.25</v>
      </c>
      <c r="L55" s="46">
        <v>0</v>
      </c>
      <c r="M55" s="74">
        <v>4.8899999999999997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67.14</v>
      </c>
      <c r="W55">
        <v>0</v>
      </c>
      <c r="X55">
        <v>62.25</v>
      </c>
      <c r="Y55">
        <v>4.8899999999999997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61.29</v>
      </c>
      <c r="L56" s="46">
        <v>0</v>
      </c>
      <c r="M56" s="74">
        <v>4.5199999999999996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65.81</v>
      </c>
      <c r="W56">
        <v>0</v>
      </c>
      <c r="X56">
        <v>61.29</v>
      </c>
      <c r="Y56">
        <v>4.5199999999999996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60.33</v>
      </c>
      <c r="L57" s="46">
        <v>0</v>
      </c>
      <c r="M57" s="74">
        <v>3.46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63.79</v>
      </c>
      <c r="W57">
        <v>0</v>
      </c>
      <c r="X57">
        <v>60.33</v>
      </c>
      <c r="Y57">
        <v>3.46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56.5</v>
      </c>
      <c r="L58" s="46">
        <v>0</v>
      </c>
      <c r="M58" s="74">
        <v>2.68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59.18</v>
      </c>
      <c r="W58">
        <v>0</v>
      </c>
      <c r="X58">
        <v>56.5</v>
      </c>
      <c r="Y58">
        <v>2.68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54.58</v>
      </c>
      <c r="L59" s="46">
        <v>0</v>
      </c>
      <c r="M59" s="74">
        <v>1.78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56.36</v>
      </c>
      <c r="W59">
        <v>0</v>
      </c>
      <c r="X59">
        <v>54.58</v>
      </c>
      <c r="Y59">
        <v>1.78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54.59</v>
      </c>
      <c r="L60" s="46">
        <v>0</v>
      </c>
      <c r="M60" s="74">
        <v>1.52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56.11</v>
      </c>
      <c r="W60">
        <v>0</v>
      </c>
      <c r="X60">
        <v>54.59</v>
      </c>
      <c r="Y60">
        <v>1.52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53.62</v>
      </c>
      <c r="L61" s="46">
        <v>0</v>
      </c>
      <c r="M61" s="74">
        <v>0.4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54.02</v>
      </c>
      <c r="W61">
        <v>0</v>
      </c>
      <c r="X61">
        <v>53.62</v>
      </c>
      <c r="Y61">
        <v>0.4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53.63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53.63</v>
      </c>
      <c r="W62">
        <v>0</v>
      </c>
      <c r="X62">
        <v>53.63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54.58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54.58</v>
      </c>
      <c r="W63">
        <v>0</v>
      </c>
      <c r="X63">
        <v>54.58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54.58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54.58</v>
      </c>
      <c r="W64">
        <v>0</v>
      </c>
      <c r="X64">
        <v>54.58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51.71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51.71</v>
      </c>
      <c r="W65">
        <v>0</v>
      </c>
      <c r="X65">
        <v>51.71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37.950000000000003</v>
      </c>
      <c r="L66" s="46">
        <v>0</v>
      </c>
      <c r="M66" s="74">
        <v>7.03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44.98</v>
      </c>
      <c r="W66">
        <v>0</v>
      </c>
      <c r="X66">
        <v>37.950000000000003</v>
      </c>
      <c r="Y66">
        <v>7.03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80.430000000000007</v>
      </c>
      <c r="L67" s="46">
        <v>0</v>
      </c>
      <c r="M67" s="74">
        <v>9.58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90.01</v>
      </c>
      <c r="W67">
        <v>0</v>
      </c>
      <c r="X67">
        <v>80.430000000000007</v>
      </c>
      <c r="Y67">
        <v>9.58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79.48</v>
      </c>
      <c r="L68" s="46">
        <v>0</v>
      </c>
      <c r="M68" s="74">
        <v>9.58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89.06</v>
      </c>
      <c r="W68">
        <v>0</v>
      </c>
      <c r="X68">
        <v>79.48</v>
      </c>
      <c r="Y68">
        <v>9.58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82.35</v>
      </c>
      <c r="L69" s="46">
        <v>0</v>
      </c>
      <c r="M69" s="74">
        <v>9.58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91.93</v>
      </c>
      <c r="W69">
        <v>0</v>
      </c>
      <c r="X69">
        <v>82.35</v>
      </c>
      <c r="Y69">
        <v>9.58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66.88</v>
      </c>
      <c r="L70" s="46">
        <v>0</v>
      </c>
      <c r="M70" s="74">
        <v>7.87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74.75</v>
      </c>
      <c r="W70">
        <v>0</v>
      </c>
      <c r="X70">
        <v>66.88</v>
      </c>
      <c r="Y70">
        <v>7.87</v>
      </c>
    </row>
    <row r="71" spans="7:25">
      <c r="G71" t="s">
        <v>113</v>
      </c>
      <c r="H71" s="73">
        <v>9.3000000000000007</v>
      </c>
      <c r="I71" s="46">
        <v>0</v>
      </c>
      <c r="J71" s="46">
        <v>0</v>
      </c>
      <c r="K71" s="46">
        <v>35.17</v>
      </c>
      <c r="L71" s="46">
        <v>0</v>
      </c>
      <c r="M71" s="74">
        <v>4.04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48.51</v>
      </c>
      <c r="W71">
        <v>9.3000000000000007</v>
      </c>
      <c r="X71">
        <v>35.17</v>
      </c>
      <c r="Y71">
        <v>4.04</v>
      </c>
    </row>
    <row r="72" spans="7:25">
      <c r="G72" t="s">
        <v>114</v>
      </c>
      <c r="H72" s="73">
        <v>40.549999999999997</v>
      </c>
      <c r="I72" s="46">
        <v>0</v>
      </c>
      <c r="J72" s="46">
        <v>0</v>
      </c>
      <c r="K72" s="46">
        <v>26.35</v>
      </c>
      <c r="L72" s="46">
        <v>0</v>
      </c>
      <c r="M72" s="74">
        <v>2.89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69.790000000000006</v>
      </c>
      <c r="W72">
        <v>40.549999999999997</v>
      </c>
      <c r="X72">
        <v>26.35</v>
      </c>
      <c r="Y72">
        <v>2.89</v>
      </c>
    </row>
    <row r="73" spans="7:25">
      <c r="G73" t="s">
        <v>115</v>
      </c>
      <c r="H73" s="73">
        <v>41.74</v>
      </c>
      <c r="I73" s="46">
        <v>0</v>
      </c>
      <c r="J73" s="46">
        <v>0</v>
      </c>
      <c r="K73" s="46">
        <v>16.940000000000001</v>
      </c>
      <c r="L73" s="46">
        <v>0</v>
      </c>
      <c r="M73" s="74">
        <v>1.74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60.42</v>
      </c>
      <c r="W73">
        <v>41.74</v>
      </c>
      <c r="X73">
        <v>16.940000000000001</v>
      </c>
      <c r="Y73">
        <v>1.74</v>
      </c>
    </row>
    <row r="74" spans="7:25">
      <c r="G74" t="s">
        <v>116</v>
      </c>
      <c r="H74" s="73">
        <v>31.78</v>
      </c>
      <c r="I74" s="46">
        <v>0</v>
      </c>
      <c r="J74" s="46">
        <v>0</v>
      </c>
      <c r="K74" s="46">
        <v>19.260000000000002</v>
      </c>
      <c r="L74" s="46">
        <v>0</v>
      </c>
      <c r="M74" s="74">
        <v>1.92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52.96</v>
      </c>
      <c r="W74">
        <v>31.78</v>
      </c>
      <c r="X74">
        <v>19.260000000000002</v>
      </c>
      <c r="Y74">
        <v>1.92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24.87</v>
      </c>
      <c r="L75" s="46">
        <v>0</v>
      </c>
      <c r="M75" s="74">
        <v>2.46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27.33</v>
      </c>
      <c r="W75">
        <v>0</v>
      </c>
      <c r="X75">
        <v>24.87</v>
      </c>
      <c r="Y75">
        <v>2.46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26.05</v>
      </c>
      <c r="L76" s="46">
        <v>0</v>
      </c>
      <c r="M76" s="74">
        <v>2.17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28.22</v>
      </c>
      <c r="W76">
        <v>0</v>
      </c>
      <c r="X76">
        <v>26.05</v>
      </c>
      <c r="Y76">
        <v>2.17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24.95</v>
      </c>
      <c r="L77" s="46">
        <v>0</v>
      </c>
      <c r="M77" s="74">
        <v>2.25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27.2</v>
      </c>
      <c r="W77">
        <v>0</v>
      </c>
      <c r="X77">
        <v>24.95</v>
      </c>
      <c r="Y77">
        <v>2.25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26.18</v>
      </c>
      <c r="L78" s="46">
        <v>0</v>
      </c>
      <c r="M78" s="74">
        <v>2.54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28.72</v>
      </c>
      <c r="W78">
        <v>0</v>
      </c>
      <c r="X78">
        <v>26.18</v>
      </c>
      <c r="Y78">
        <v>2.54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66.900000000000006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66.900000000000006</v>
      </c>
      <c r="W79">
        <v>0</v>
      </c>
      <c r="X79">
        <v>66.900000000000006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97.68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97.68</v>
      </c>
      <c r="W80">
        <v>0</v>
      </c>
      <c r="X80">
        <v>97.68</v>
      </c>
      <c r="Y80">
        <v>0</v>
      </c>
    </row>
    <row r="81" spans="7:25">
      <c r="G81" t="s">
        <v>123</v>
      </c>
      <c r="H81" s="73">
        <v>14.81</v>
      </c>
      <c r="I81" s="46">
        <v>0</v>
      </c>
      <c r="J81" s="46">
        <v>0</v>
      </c>
      <c r="K81" s="46">
        <v>96.72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111.53</v>
      </c>
      <c r="W81">
        <v>14.81</v>
      </c>
      <c r="X81">
        <v>96.72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94.8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94.8</v>
      </c>
      <c r="W82">
        <v>0</v>
      </c>
      <c r="X82">
        <v>94.8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92.89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92.89</v>
      </c>
      <c r="W83">
        <v>0</v>
      </c>
      <c r="X83">
        <v>92.89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90.97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90.97</v>
      </c>
      <c r="W84">
        <v>0</v>
      </c>
      <c r="X84">
        <v>90.97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90.97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90.97</v>
      </c>
      <c r="W85">
        <v>0</v>
      </c>
      <c r="X85">
        <v>90.97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89.06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89.06</v>
      </c>
      <c r="W86">
        <v>0</v>
      </c>
      <c r="X86">
        <v>89.06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86.18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86.18</v>
      </c>
      <c r="W87">
        <v>0</v>
      </c>
      <c r="X87">
        <v>86.18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85.23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85.23</v>
      </c>
      <c r="W88">
        <v>0</v>
      </c>
      <c r="X88">
        <v>85.23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82.35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82.35</v>
      </c>
      <c r="W89">
        <v>0</v>
      </c>
      <c r="X89">
        <v>82.35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81.400000000000006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81.400000000000006</v>
      </c>
      <c r="W90">
        <v>0</v>
      </c>
      <c r="X90">
        <v>81.400000000000006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78.52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78.52</v>
      </c>
      <c r="W91">
        <v>0</v>
      </c>
      <c r="X91">
        <v>78.52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76.61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76.61</v>
      </c>
      <c r="W92">
        <v>0</v>
      </c>
      <c r="X92">
        <v>76.61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76.61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76.61</v>
      </c>
      <c r="W93">
        <v>0</v>
      </c>
      <c r="X93">
        <v>76.61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76.61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76.61</v>
      </c>
      <c r="W94">
        <v>0</v>
      </c>
      <c r="X94">
        <v>76.61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76.61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76.61</v>
      </c>
      <c r="W95">
        <v>0</v>
      </c>
      <c r="X95">
        <v>76.61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70.86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70.86</v>
      </c>
      <c r="W96">
        <v>0</v>
      </c>
      <c r="X96">
        <v>70.86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67.989999999999995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67.989999999999995</v>
      </c>
      <c r="W97">
        <v>0</v>
      </c>
      <c r="X97">
        <v>67.989999999999995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67.03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67.03</v>
      </c>
      <c r="W98">
        <v>0</v>
      </c>
      <c r="X98">
        <v>67.03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0.11898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1.5673325000000002</v>
      </c>
      <c r="L99" s="69">
        <f t="shared" si="1"/>
        <v>0</v>
      </c>
      <c r="M99" s="69">
        <f t="shared" si="1"/>
        <v>2.5605000000000003E-2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1.7119175000000002</v>
      </c>
      <c r="W99">
        <f t="shared" si="1"/>
        <v>0.11898</v>
      </c>
      <c r="X99">
        <f t="shared" si="1"/>
        <v>1.5673325000000002</v>
      </c>
      <c r="Y99">
        <f t="shared" si="1"/>
        <v>2.5605000000000003E-2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45276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10.68032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657.612731107017</v>
      </c>
      <c r="P3" s="36">
        <v>117.05</v>
      </c>
      <c r="Q3" s="36">
        <v>37.940000000000005</v>
      </c>
      <c r="R3" s="38">
        <v>0</v>
      </c>
      <c r="S3" s="38">
        <v>0</v>
      </c>
      <c r="T3" s="37">
        <f>SUMPRODUCT(LTA!J3:AN3,LTA!J$101:AN$101,LTA!J$103:AN$103)</f>
        <v>45.09</v>
      </c>
      <c r="U3" s="37">
        <f>SUMPRODUCT(LTA!J3:AN3,LTA!J$102:AN$102,LTA!J$103:AN$103)</f>
        <v>108.39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11.690217213601695</v>
      </c>
      <c r="AD3">
        <f>SUM(B3:AB3,AI3:AT3)-AC3</f>
        <v>833.17595081299328</v>
      </c>
      <c r="AE3">
        <f>'IDT-1'!B3</f>
        <v>0</v>
      </c>
      <c r="AF3" s="24"/>
      <c r="AG3">
        <f>SUM(AD3:AF3)</f>
        <v>833.17595081299328</v>
      </c>
      <c r="AI3" s="34">
        <f>PXIL!H3</f>
        <v>0</v>
      </c>
      <c r="AJ3" s="34">
        <f>PXIL!N3</f>
        <v>0</v>
      </c>
      <c r="AK3" s="34">
        <f>RTM_IEX!H3</f>
        <v>40.21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657.88964517574243</v>
      </c>
      <c r="P4" s="36">
        <v>117.05</v>
      </c>
      <c r="Q4" s="36">
        <v>37.940000000000005</v>
      </c>
      <c r="R4" s="38">
        <v>0</v>
      </c>
      <c r="S4" s="38">
        <v>0</v>
      </c>
      <c r="T4" s="37">
        <f>SUMPRODUCT(LTA!J4:AN4,LTA!J$101:AN$101,LTA!J$103:AN$103)</f>
        <v>43.69</v>
      </c>
      <c r="U4" s="37">
        <f>SUMPRODUCT(LTA!J4:AN4,LTA!J$102:AN$102,LTA!J$103:AN$103)</f>
        <v>108.17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11.437687291778989</v>
      </c>
      <c r="AD4">
        <f t="shared" ref="AD4:AD67" si="1">SUM(B4:AB4,AI4:AT4)-AC4</f>
        <v>803.36539480354145</v>
      </c>
      <c r="AE4">
        <f>'IDT-1'!B4</f>
        <v>0</v>
      </c>
      <c r="AF4" s="24"/>
      <c r="AG4">
        <f t="shared" ref="AG4:AG67" si="2">SUM(AD4:AF4)</f>
        <v>803.36539480354145</v>
      </c>
      <c r="AI4" s="34">
        <f>PXIL!H4</f>
        <v>0</v>
      </c>
      <c r="AJ4" s="34">
        <f>PXIL!N4</f>
        <v>0</v>
      </c>
      <c r="AK4" s="34">
        <f>RTM_IEX!H4</f>
        <v>11.49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689.49508018797576</v>
      </c>
      <c r="P5" s="36">
        <v>117.05</v>
      </c>
      <c r="Q5" s="36">
        <v>37.940000000000005</v>
      </c>
      <c r="R5" s="38">
        <v>0</v>
      </c>
      <c r="S5" s="38">
        <v>0</v>
      </c>
      <c r="T5" s="37">
        <f>SUMPRODUCT(LTA!J5:AN5,LTA!J$101:AN$101,LTA!J$103:AN$103)</f>
        <v>42.129999999999995</v>
      </c>
      <c r="U5" s="37">
        <f>SUMPRODUCT(LTA!J5:AN5,LTA!J$102:AN$102,LTA!J$103:AN$103)</f>
        <v>98.22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11.814934623977756</v>
      </c>
      <c r="AD5">
        <f t="shared" si="1"/>
        <v>775.59358248357603</v>
      </c>
      <c r="AE5">
        <f>'IDT-1'!B5</f>
        <v>0</v>
      </c>
      <c r="AF5" s="24"/>
      <c r="AG5">
        <f t="shared" si="2"/>
        <v>775.59358248357603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731.00212516381305</v>
      </c>
      <c r="P6" s="36">
        <v>117.05</v>
      </c>
      <c r="Q6" s="36">
        <v>37.940000000000005</v>
      </c>
      <c r="R6" s="38">
        <v>0</v>
      </c>
      <c r="S6" s="38">
        <v>0</v>
      </c>
      <c r="T6" s="37">
        <f>SUMPRODUCT(LTA!J6:AN6,LTA!J$101:AN$101,LTA!J$103:AN$103)</f>
        <v>36.29</v>
      </c>
      <c r="U6" s="37">
        <f>SUMPRODUCT(LTA!J6:AN6,LTA!J$102:AN$102,LTA!J$103:AN$103)</f>
        <v>81.400000000000006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12.32903842622013</v>
      </c>
      <c r="AD6">
        <f t="shared" si="1"/>
        <v>751.92652365717106</v>
      </c>
      <c r="AE6">
        <f>'IDT-1'!B6</f>
        <v>0</v>
      </c>
      <c r="AF6" s="24"/>
      <c r="AG6">
        <f t="shared" si="2"/>
        <v>751.92652365717106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699.53754452003568</v>
      </c>
      <c r="P7" s="36">
        <v>117.05</v>
      </c>
      <c r="Q7" s="36">
        <v>14.36441167434716</v>
      </c>
      <c r="R7" s="38">
        <v>0</v>
      </c>
      <c r="S7" s="38">
        <v>0</v>
      </c>
      <c r="T7" s="37">
        <f>SUMPRODUCT(LTA!J7:AN7,LTA!J$101:AN$101,LTA!J$103:AN$103)</f>
        <v>34.6</v>
      </c>
      <c r="U7" s="37">
        <f>SUMPRODUCT(LTA!J7:AN7,LTA!J$102:AN$102,LTA!J$103:AN$103)</f>
        <v>80.55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11.421387120632463</v>
      </c>
      <c r="AD7">
        <f t="shared" si="1"/>
        <v>745.20400599332834</v>
      </c>
      <c r="AE7">
        <f>'IDT-1'!B7</f>
        <v>0</v>
      </c>
      <c r="AF7" s="24"/>
      <c r="AG7">
        <f t="shared" si="2"/>
        <v>745.20400599332834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657.65890002936521</v>
      </c>
      <c r="P8" s="36">
        <v>117.05</v>
      </c>
      <c r="Q8" s="36">
        <v>14.36441167434716</v>
      </c>
      <c r="R8" s="38">
        <v>0</v>
      </c>
      <c r="S8" s="38">
        <v>0</v>
      </c>
      <c r="T8" s="37">
        <f>SUMPRODUCT(LTA!J8:AN8,LTA!J$101:AN$101,LTA!J$103:AN$103)</f>
        <v>33.04</v>
      </c>
      <c r="U8" s="37">
        <f>SUMPRODUCT(LTA!J8:AN8,LTA!J$102:AN$102,LTA!J$103:AN$103)</f>
        <v>79.38000000000001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10.809482090613935</v>
      </c>
      <c r="AD8">
        <f t="shared" si="1"/>
        <v>729.20726653267616</v>
      </c>
      <c r="AE8">
        <f>'IDT-1'!B8</f>
        <v>0</v>
      </c>
      <c r="AF8" s="24"/>
      <c r="AG8">
        <f t="shared" si="2"/>
        <v>729.20726653267616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646.12899371101832</v>
      </c>
      <c r="P9" s="36">
        <v>117.05</v>
      </c>
      <c r="Q9" s="36">
        <v>14.36441167434716</v>
      </c>
      <c r="R9" s="38">
        <v>0</v>
      </c>
      <c r="S9" s="38">
        <v>0</v>
      </c>
      <c r="T9" s="37">
        <f>SUMPRODUCT(LTA!J9:AN9,LTA!J$101:AN$101,LTA!J$103:AN$103)</f>
        <v>31.159999999999997</v>
      </c>
      <c r="U9" s="37">
        <f>SUMPRODUCT(LTA!J9:AN9,LTA!J$102:AN$102,LTA!J$103:AN$103)</f>
        <v>77.38000000000001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10.68003887753982</v>
      </c>
      <c r="AD9">
        <f t="shared" si="1"/>
        <v>713.92680342740346</v>
      </c>
      <c r="AE9">
        <f>'IDT-1'!B9</f>
        <v>0</v>
      </c>
      <c r="AF9" s="24"/>
      <c r="AG9">
        <f t="shared" si="2"/>
        <v>713.92680342740346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646.12899371101832</v>
      </c>
      <c r="P10" s="36">
        <v>117.05</v>
      </c>
      <c r="Q10" s="36">
        <v>14.36441167434716</v>
      </c>
      <c r="R10" s="38">
        <v>0</v>
      </c>
      <c r="S10" s="38">
        <v>0</v>
      </c>
      <c r="T10" s="37">
        <f>SUMPRODUCT(LTA!J10:AN10,LTA!J$101:AN$101,LTA!J$103:AN$103)</f>
        <v>30.18</v>
      </c>
      <c r="U10" s="37">
        <f>SUMPRODUCT(LTA!J10:AN10,LTA!J$102:AN$102,LTA!J$103:AN$103)</f>
        <v>75.180000000000007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10.738038454788713</v>
      </c>
      <c r="AD10">
        <f t="shared" si="1"/>
        <v>700.68880385015461</v>
      </c>
      <c r="AE10">
        <f>'IDT-1'!B10</f>
        <v>0</v>
      </c>
      <c r="AF10" s="24"/>
      <c r="AG10">
        <f t="shared" si="2"/>
        <v>700.68880385015461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643.8010483244326</v>
      </c>
      <c r="P11" s="36">
        <v>76.61</v>
      </c>
      <c r="Q11" s="36">
        <v>14.36441167434716</v>
      </c>
      <c r="R11" s="38">
        <v>0</v>
      </c>
      <c r="S11" s="38">
        <v>0</v>
      </c>
      <c r="T11" s="37">
        <f>SUMPRODUCT(LTA!J11:AN11,LTA!J$101:AN$101,LTA!J$103:AN$103)</f>
        <v>29.9</v>
      </c>
      <c r="U11" s="37">
        <f>SUMPRODUCT(LTA!J11:AN11,LTA!J$102:AN$102,LTA!J$103:AN$103)</f>
        <v>76.66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10.4324241362925</v>
      </c>
      <c r="AD11">
        <f t="shared" si="1"/>
        <v>684.69647278206503</v>
      </c>
      <c r="AE11">
        <f>'IDT-1'!B11</f>
        <v>0</v>
      </c>
      <c r="AF11" s="24"/>
      <c r="AG11">
        <f t="shared" si="2"/>
        <v>684.69647278206503</v>
      </c>
      <c r="AI11" s="34">
        <f>PXIL!H11</f>
        <v>0</v>
      </c>
      <c r="AJ11" s="34">
        <f>PXIL!N11</f>
        <v>0</v>
      </c>
      <c r="AK11" s="34">
        <f>RTM_IEX!H11</f>
        <v>15.31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643.51817317902669</v>
      </c>
      <c r="P12" s="36">
        <v>76.61</v>
      </c>
      <c r="Q12" s="36">
        <v>14.36441167434716</v>
      </c>
      <c r="R12" s="38">
        <v>0</v>
      </c>
      <c r="S12" s="38">
        <v>0</v>
      </c>
      <c r="T12" s="37">
        <f>SUMPRODUCT(LTA!J12:AN12,LTA!J$101:AN$101,LTA!J$103:AN$103)</f>
        <v>29.74</v>
      </c>
      <c r="U12" s="37">
        <f>SUMPRODUCT(LTA!J12:AN12,LTA!J$102:AN$102,LTA!J$103:AN$103)</f>
        <v>75.08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10.391323985071091</v>
      </c>
      <c r="AD12">
        <f t="shared" si="1"/>
        <v>679.84469778788082</v>
      </c>
      <c r="AE12">
        <f>'IDT-1'!B12</f>
        <v>0</v>
      </c>
      <c r="AF12" s="24"/>
      <c r="AG12">
        <f t="shared" si="2"/>
        <v>679.84469778788082</v>
      </c>
      <c r="AI12" s="34">
        <f>PXIL!H12</f>
        <v>0</v>
      </c>
      <c r="AJ12" s="34">
        <f>PXIL!N12</f>
        <v>0</v>
      </c>
      <c r="AK12" s="34">
        <f>RTM_IEX!H12</f>
        <v>12.44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643.51837151678546</v>
      </c>
      <c r="P13" s="36">
        <v>76.61</v>
      </c>
      <c r="Q13" s="36">
        <v>14.36441167434716</v>
      </c>
      <c r="R13" s="38">
        <v>0</v>
      </c>
      <c r="S13" s="38">
        <v>0</v>
      </c>
      <c r="T13" s="37">
        <f>SUMPRODUCT(LTA!J13:AN13,LTA!J$101:AN$101,LTA!J$103:AN$103)</f>
        <v>29.89</v>
      </c>
      <c r="U13" s="37">
        <f>SUMPRODUCT(LTA!J13:AN13,LTA!J$102:AN$102,LTA!J$103:AN$103)</f>
        <v>75.459999999999994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10.291281651108266</v>
      </c>
      <c r="AD13">
        <f t="shared" si="1"/>
        <v>668.03493845960224</v>
      </c>
      <c r="AE13">
        <f>'IDT-1'!B13</f>
        <v>0</v>
      </c>
      <c r="AF13" s="24"/>
      <c r="AG13">
        <f t="shared" si="2"/>
        <v>668.03493845960224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643.51837151678546</v>
      </c>
      <c r="P14" s="36">
        <v>76.61</v>
      </c>
      <c r="Q14" s="36">
        <v>14.36441167434716</v>
      </c>
      <c r="R14" s="38">
        <v>0</v>
      </c>
      <c r="S14" s="38">
        <v>0</v>
      </c>
      <c r="T14" s="37">
        <f>SUMPRODUCT(LTA!J14:AN14,LTA!J$101:AN$101,LTA!J$103:AN$103)</f>
        <v>30.19</v>
      </c>
      <c r="U14" s="37">
        <f>SUMPRODUCT(LTA!J14:AN14,LTA!J$102:AN$102,LTA!J$103:AN$103)</f>
        <v>73.930000000000007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10.280949651108266</v>
      </c>
      <c r="AD14">
        <f t="shared" si="1"/>
        <v>666.81527045960229</v>
      </c>
      <c r="AE14">
        <f>'IDT-1'!B14</f>
        <v>0</v>
      </c>
      <c r="AF14" s="24"/>
      <c r="AG14">
        <f t="shared" si="2"/>
        <v>666.81527045960229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658.98359325723118</v>
      </c>
      <c r="P15" s="36">
        <v>76.61</v>
      </c>
      <c r="Q15" s="36">
        <v>14.36441167434716</v>
      </c>
      <c r="R15" s="38">
        <v>0</v>
      </c>
      <c r="S15" s="38">
        <v>0</v>
      </c>
      <c r="T15" s="37">
        <f>SUMPRODUCT(LTA!J15:AN15,LTA!J$101:AN$101,LTA!J$103:AN$103)</f>
        <v>30.09</v>
      </c>
      <c r="U15" s="37">
        <f>SUMPRODUCT(LTA!J15:AN15,LTA!J$102:AN$102,LTA!J$103:AN$103)</f>
        <v>78.56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10.44890951372801</v>
      </c>
      <c r="AD15">
        <f t="shared" si="1"/>
        <v>686.64253233742818</v>
      </c>
      <c r="AE15">
        <f>'IDT-1'!B15</f>
        <v>0</v>
      </c>
      <c r="AF15" s="24"/>
      <c r="AG15">
        <f t="shared" si="2"/>
        <v>686.64253233742818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656.55923778208626</v>
      </c>
      <c r="P16" s="36">
        <v>76.61</v>
      </c>
      <c r="Q16" s="36">
        <v>14.36441167434716</v>
      </c>
      <c r="R16" s="38">
        <v>0</v>
      </c>
      <c r="S16" s="38">
        <v>0</v>
      </c>
      <c r="T16" s="37">
        <f>SUMPRODUCT(LTA!J16:AN16,LTA!J$101:AN$101,LTA!J$103:AN$103)</f>
        <v>29.85</v>
      </c>
      <c r="U16" s="37">
        <f>SUMPRODUCT(LTA!J16:AN16,LTA!J$102:AN$102,LTA!J$103:AN$103)</f>
        <v>77.820000000000007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10.420312927736793</v>
      </c>
      <c r="AD16">
        <f t="shared" si="1"/>
        <v>683.26677344827465</v>
      </c>
      <c r="AE16">
        <f>'IDT-1'!B16</f>
        <v>0</v>
      </c>
      <c r="AF16" s="24"/>
      <c r="AG16">
        <f t="shared" si="2"/>
        <v>683.26677344827465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656.55923778208626</v>
      </c>
      <c r="P17" s="36">
        <v>76.61</v>
      </c>
      <c r="Q17" s="36">
        <v>14.36441167434716</v>
      </c>
      <c r="R17" s="38">
        <v>0</v>
      </c>
      <c r="S17" s="38">
        <v>0</v>
      </c>
      <c r="T17" s="37">
        <f>SUMPRODUCT(LTA!J17:AN17,LTA!J$101:AN$101,LTA!J$103:AN$103)</f>
        <v>29.29</v>
      </c>
      <c r="U17" s="37">
        <f>SUMPRODUCT(LTA!J17:AN17,LTA!J$102:AN$102,LTA!J$103:AN$103)</f>
        <v>79.36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10.530198820435462</v>
      </c>
      <c r="AD17">
        <f t="shared" si="1"/>
        <v>672.13688755557587</v>
      </c>
      <c r="AE17">
        <f>'IDT-1'!B17</f>
        <v>0</v>
      </c>
      <c r="AF17" s="24"/>
      <c r="AG17">
        <f t="shared" si="2"/>
        <v>672.13688755557587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656.55923778208626</v>
      </c>
      <c r="P18" s="36">
        <v>86.179999999999993</v>
      </c>
      <c r="Q18" s="36">
        <v>14.36441167434716</v>
      </c>
      <c r="R18" s="38">
        <v>0</v>
      </c>
      <c r="S18" s="38">
        <v>0</v>
      </c>
      <c r="T18" s="37">
        <f>SUMPRODUCT(LTA!J18:AN18,LTA!J$101:AN$101,LTA!J$103:AN$103)</f>
        <v>28.51</v>
      </c>
      <c r="U18" s="37">
        <f>SUMPRODUCT(LTA!J18:AN18,LTA!J$102:AN$102,LTA!J$103:AN$103)</f>
        <v>78.900000000000006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10.583228504985682</v>
      </c>
      <c r="AD18">
        <f t="shared" si="1"/>
        <v>682.41385787102558</v>
      </c>
      <c r="AE18">
        <f>'IDT-1'!B18</f>
        <v>0</v>
      </c>
      <c r="AF18" s="24"/>
      <c r="AG18">
        <f t="shared" si="2"/>
        <v>682.41385787102558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656.55923778208626</v>
      </c>
      <c r="P19" s="36">
        <v>105.33</v>
      </c>
      <c r="Q19" s="36">
        <v>14.36441167434716</v>
      </c>
      <c r="R19" s="38">
        <v>0</v>
      </c>
      <c r="S19" s="38">
        <v>0</v>
      </c>
      <c r="T19" s="37">
        <f>SUMPRODUCT(LTA!J19:AN19,LTA!J$101:AN$101,LTA!J$103:AN$103)</f>
        <v>23.69</v>
      </c>
      <c r="U19" s="37">
        <f>SUMPRODUCT(LTA!J19:AN19,LTA!J$102:AN$102,LTA!J$103:AN$103)</f>
        <v>75.16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10.740289766784796</v>
      </c>
      <c r="AD19">
        <f t="shared" si="1"/>
        <v>684.88679660922651</v>
      </c>
      <c r="AE19">
        <f>'IDT-1'!B19</f>
        <v>0</v>
      </c>
      <c r="AF19" s="24"/>
      <c r="AG19">
        <f t="shared" si="2"/>
        <v>684.88679660922651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656.55923778208626</v>
      </c>
      <c r="P20" s="36">
        <v>117.05</v>
      </c>
      <c r="Q20" s="36">
        <v>14.36441167434716</v>
      </c>
      <c r="R20" s="38">
        <v>0</v>
      </c>
      <c r="S20" s="38">
        <v>0</v>
      </c>
      <c r="T20" s="37">
        <f>SUMPRODUCT(LTA!J20:AN20,LTA!J$101:AN$101,LTA!J$103:AN$103)</f>
        <v>23.37</v>
      </c>
      <c r="U20" s="37">
        <f>SUMPRODUCT(LTA!J20:AN20,LTA!J$102:AN$102,LTA!J$103:AN$103)</f>
        <v>75.13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10.759557347260793</v>
      </c>
      <c r="AD20">
        <f t="shared" si="1"/>
        <v>705.23752902875049</v>
      </c>
      <c r="AE20">
        <f>'IDT-1'!B20</f>
        <v>0</v>
      </c>
      <c r="AF20" s="24"/>
      <c r="AG20">
        <f t="shared" si="2"/>
        <v>705.23752902875049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656.5574677782721</v>
      </c>
      <c r="P21" s="36">
        <v>117.05</v>
      </c>
      <c r="Q21" s="36">
        <v>14.36441167434716</v>
      </c>
      <c r="R21" s="38">
        <v>0</v>
      </c>
      <c r="S21" s="38">
        <v>0</v>
      </c>
      <c r="T21" s="37">
        <f>SUMPRODUCT(LTA!J21:AN21,LTA!J$101:AN$101,LTA!J$103:AN$103)</f>
        <v>22</v>
      </c>
      <c r="U21" s="37">
        <f>SUMPRODUCT(LTA!J21:AN21,LTA!J$102:AN$102,LTA!J$103:AN$103)</f>
        <v>74.740000000000009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10.869530059704752</v>
      </c>
      <c r="AD21">
        <f t="shared" si="1"/>
        <v>736.29578631249228</v>
      </c>
      <c r="AE21">
        <f>'IDT-1'!B21</f>
        <v>0</v>
      </c>
      <c r="AF21" s="24"/>
      <c r="AG21">
        <f t="shared" si="2"/>
        <v>736.29578631249228</v>
      </c>
      <c r="AI21" s="34">
        <f>PXIL!H21</f>
        <v>0</v>
      </c>
      <c r="AJ21" s="34">
        <f>PXIL!N21</f>
        <v>0</v>
      </c>
      <c r="AK21" s="34">
        <f>RTM_IEX!H21</f>
        <v>23.93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683.18492661315861</v>
      </c>
      <c r="P22" s="36">
        <v>117.05</v>
      </c>
      <c r="Q22" s="36">
        <v>14.36441167434716</v>
      </c>
      <c r="R22" s="38">
        <v>0</v>
      </c>
      <c r="S22" s="38">
        <v>0</v>
      </c>
      <c r="T22" s="37">
        <f>SUMPRODUCT(LTA!J22:AN22,LTA!J$101:AN$101,LTA!J$103:AN$103)</f>
        <v>21.5</v>
      </c>
      <c r="U22" s="37">
        <f>SUMPRODUCT(LTA!J22:AN22,LTA!J$102:AN$102,LTA!J$103:AN$103)</f>
        <v>74.510000000000005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11.151496713917799</v>
      </c>
      <c r="AD22">
        <f t="shared" si="1"/>
        <v>769.58127849316577</v>
      </c>
      <c r="AE22">
        <f>'IDT-1'!B22</f>
        <v>0</v>
      </c>
      <c r="AF22" s="24"/>
      <c r="AG22">
        <f t="shared" si="2"/>
        <v>769.58127849316577</v>
      </c>
      <c r="AI22" s="34">
        <f>PXIL!H22</f>
        <v>0</v>
      </c>
      <c r="AJ22" s="34">
        <f>PXIL!N22</f>
        <v>0</v>
      </c>
      <c r="AK22" s="34">
        <f>RTM_IEX!H22</f>
        <v>31.6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707.23204534716831</v>
      </c>
      <c r="P23" s="36">
        <v>117.05</v>
      </c>
      <c r="Q23" s="36">
        <v>37.940000000000005</v>
      </c>
      <c r="R23" s="38">
        <v>0</v>
      </c>
      <c r="S23" s="38">
        <v>0</v>
      </c>
      <c r="T23" s="37">
        <f>SUMPRODUCT(LTA!J23:AN23,LTA!J$101:AN$101,LTA!J$103:AN$103)</f>
        <v>21.4</v>
      </c>
      <c r="U23" s="37">
        <f>SUMPRODUCT(LTA!J23:AN23,LTA!J$102:AN$102,LTA!J$103:AN$103)</f>
        <v>75.45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11.582691453218967</v>
      </c>
      <c r="AD23">
        <f t="shared" si="1"/>
        <v>820.48279081352734</v>
      </c>
      <c r="AE23">
        <f>'IDT-1'!B23</f>
        <v>0</v>
      </c>
      <c r="AF23" s="24"/>
      <c r="AG23">
        <f t="shared" si="2"/>
        <v>820.48279081352734</v>
      </c>
      <c r="AI23" s="34">
        <f>PXIL!H23</f>
        <v>0</v>
      </c>
      <c r="AJ23" s="34">
        <f>PXIL!N23</f>
        <v>0</v>
      </c>
      <c r="AK23" s="34">
        <f>RTM_IEX!H23</f>
        <v>34.47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763.84437423628776</v>
      </c>
      <c r="P24" s="36">
        <v>117.05</v>
      </c>
      <c r="Q24" s="36">
        <v>37.940000000000005</v>
      </c>
      <c r="R24" s="38">
        <v>0</v>
      </c>
      <c r="S24" s="38">
        <v>0</v>
      </c>
      <c r="T24" s="37">
        <f>SUMPRODUCT(LTA!J24:AN24,LTA!J$101:AN$101,LTA!J$103:AN$103)</f>
        <v>21.21</v>
      </c>
      <c r="U24" s="37">
        <f>SUMPRODUCT(LTA!J24:AN24,LTA!J$102:AN$102,LTA!J$103:AN$103)</f>
        <v>76.14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12.06235101588757</v>
      </c>
      <c r="AD24">
        <f t="shared" si="1"/>
        <v>877.10546013997828</v>
      </c>
      <c r="AE24">
        <f>'IDT-1'!B24</f>
        <v>0</v>
      </c>
      <c r="AF24" s="24"/>
      <c r="AG24">
        <f t="shared" si="2"/>
        <v>877.10546013997828</v>
      </c>
      <c r="AI24" s="34">
        <f>PXIL!H24</f>
        <v>0</v>
      </c>
      <c r="AJ24" s="34">
        <f>PXIL!N24</f>
        <v>0</v>
      </c>
      <c r="AK24" s="34">
        <f>RTM_IEX!H24</f>
        <v>34.46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820.01579820917925</v>
      </c>
      <c r="P25" s="36">
        <v>117.04479708405566</v>
      </c>
      <c r="Q25" s="36">
        <v>37.940000000000005</v>
      </c>
      <c r="R25" s="38">
        <v>0</v>
      </c>
      <c r="S25" s="38">
        <v>0</v>
      </c>
      <c r="T25" s="37">
        <f>SUMPRODUCT(LTA!J25:AN25,LTA!J$101:AN$101,LTA!J$103:AN$103)</f>
        <v>20.95</v>
      </c>
      <c r="U25" s="37">
        <f>SUMPRODUCT(LTA!J25:AN25,LTA!J$102:AN$102,LTA!J$103:AN$103)</f>
        <v>75.849999999999994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12.565526867021557</v>
      </c>
      <c r="AD25">
        <f t="shared" si="1"/>
        <v>936.50417132860468</v>
      </c>
      <c r="AE25">
        <f>'IDT-1'!B25</f>
        <v>0</v>
      </c>
      <c r="AF25" s="24"/>
      <c r="AG25">
        <f t="shared" si="2"/>
        <v>936.50417132860468</v>
      </c>
      <c r="AI25" s="34">
        <f>PXIL!H25</f>
        <v>0</v>
      </c>
      <c r="AJ25" s="34">
        <f>PXIL!N25</f>
        <v>0</v>
      </c>
      <c r="AK25" s="34">
        <f>RTM_IEX!H25</f>
        <v>39.26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906.56259164370397</v>
      </c>
      <c r="P26" s="36">
        <v>117.04479708405566</v>
      </c>
      <c r="Q26" s="36">
        <v>37.94</v>
      </c>
      <c r="R26" s="38">
        <v>0</v>
      </c>
      <c r="S26" s="38">
        <v>0</v>
      </c>
      <c r="T26" s="37">
        <f>SUMPRODUCT(LTA!J26:AN26,LTA!J$101:AN$101,LTA!J$103:AN$103)</f>
        <v>20.6</v>
      </c>
      <c r="U26" s="37">
        <f>SUMPRODUCT(LTA!J26:AN26,LTA!J$102:AN$102,LTA!J$103:AN$103)</f>
        <v>75.02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13.178027931871565</v>
      </c>
      <c r="AD26">
        <f t="shared" si="1"/>
        <v>1008.8084636982792</v>
      </c>
      <c r="AE26">
        <f>'IDT-1'!B26</f>
        <v>0</v>
      </c>
      <c r="AF26" s="24"/>
      <c r="AG26">
        <f t="shared" si="2"/>
        <v>1008.8084636982792</v>
      </c>
      <c r="AI26" s="34">
        <f>PXIL!H26</f>
        <v>0</v>
      </c>
      <c r="AJ26" s="34">
        <f>PXIL!N26</f>
        <v>0</v>
      </c>
      <c r="AK26" s="34">
        <f>RTM_IEX!H26</f>
        <v>26.81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969.81251621925435</v>
      </c>
      <c r="P27" s="36">
        <v>117.05</v>
      </c>
      <c r="Q27" s="36">
        <v>37.94</v>
      </c>
      <c r="R27" s="38">
        <v>0</v>
      </c>
      <c r="S27" s="38">
        <v>0</v>
      </c>
      <c r="T27" s="37">
        <f>SUMPRODUCT(LTA!J27:AN27,LTA!J$101:AN$101,LTA!J$103:AN$103)</f>
        <v>20.77</v>
      </c>
      <c r="U27" s="37">
        <f>SUMPRODUCT(LTA!J27:AN27,LTA!J$102:AN$102,LTA!J$103:AN$103)</f>
        <v>72.27000000000001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13.851766064387641</v>
      </c>
      <c r="AD27">
        <f t="shared" si="1"/>
        <v>1097.3998510247309</v>
      </c>
      <c r="AE27">
        <f>'IDT-1'!B27</f>
        <v>0</v>
      </c>
      <c r="AF27" s="24"/>
      <c r="AG27">
        <f t="shared" si="2"/>
        <v>1097.3998510247309</v>
      </c>
      <c r="AI27" s="34">
        <f>PXIL!H27</f>
        <v>0</v>
      </c>
      <c r="AJ27" s="34">
        <f>PXIL!N27</f>
        <v>0</v>
      </c>
      <c r="AK27" s="34">
        <f>RTM_IEX!H27</f>
        <v>52.66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1017.2529116593576</v>
      </c>
      <c r="P28" s="36">
        <v>117.05</v>
      </c>
      <c r="Q28" s="36">
        <v>37.94</v>
      </c>
      <c r="R28" s="38">
        <v>0.98</v>
      </c>
      <c r="S28" s="38">
        <v>0</v>
      </c>
      <c r="T28" s="37">
        <f>SUMPRODUCT(LTA!J28:AN28,LTA!J$101:AN$101,LTA!J$103:AN$103)</f>
        <v>20.82</v>
      </c>
      <c r="U28" s="37">
        <f>SUMPRODUCT(LTA!J28:AN28,LTA!J$102:AN$102,LTA!J$103:AN$103)</f>
        <v>71.740000000000009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14.39928138608451</v>
      </c>
      <c r="AD28">
        <f t="shared" si="1"/>
        <v>1162.0327311431372</v>
      </c>
      <c r="AE28">
        <f>'IDT-1'!B28</f>
        <v>25</v>
      </c>
      <c r="AF28" s="24"/>
      <c r="AG28">
        <f t="shared" si="2"/>
        <v>1187.0327311431372</v>
      </c>
      <c r="AI28" s="34">
        <f>PXIL!H28</f>
        <v>0</v>
      </c>
      <c r="AJ28" s="34">
        <f>PXIL!N28</f>
        <v>0</v>
      </c>
      <c r="AK28" s="34">
        <f>RTM_IEX!H28</f>
        <v>69.900000000000006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82.253887602212032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1037.2347785318525</v>
      </c>
      <c r="P29" s="36">
        <v>117.05</v>
      </c>
      <c r="Q29" s="36">
        <v>37.94</v>
      </c>
      <c r="R29" s="38">
        <v>3.44</v>
      </c>
      <c r="S29" s="38">
        <v>0</v>
      </c>
      <c r="T29" s="37">
        <f>SUMPRODUCT(LTA!J29:AN29,LTA!J$101:AN$101,LTA!J$103:AN$103)</f>
        <v>21.11</v>
      </c>
      <c r="U29" s="37">
        <f>SUMPRODUCT(LTA!J29:AN29,LTA!J$102:AN$102,LTA!J$103:AN$103)</f>
        <v>70.53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14.644409067813463</v>
      </c>
      <c r="AD29">
        <f t="shared" si="1"/>
        <v>1190.9694703339028</v>
      </c>
      <c r="AE29">
        <f>'IDT-1'!B29</f>
        <v>83</v>
      </c>
      <c r="AF29" s="24"/>
      <c r="AG29">
        <f t="shared" si="2"/>
        <v>1273.9694703339028</v>
      </c>
      <c r="AI29" s="34">
        <f>PXIL!H29</f>
        <v>0</v>
      </c>
      <c r="AJ29" s="34">
        <f>PXIL!N29</f>
        <v>0</v>
      </c>
      <c r="AK29" s="34">
        <f>RTM_IEX!H29</f>
        <v>77.56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14.47768957021626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75.226481949120824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1083.7893604635517</v>
      </c>
      <c r="P30" s="36">
        <v>117.05</v>
      </c>
      <c r="Q30" s="36">
        <v>37.94</v>
      </c>
      <c r="R30" s="38">
        <v>10.29</v>
      </c>
      <c r="S30" s="38">
        <v>0</v>
      </c>
      <c r="T30" s="37">
        <f>SUMPRODUCT(LTA!J30:AN30,LTA!J$101:AN$101,LTA!J$103:AN$103)</f>
        <v>21.4</v>
      </c>
      <c r="U30" s="37">
        <f>SUMPRODUCT(LTA!J30:AN30,LTA!J$102:AN$102,LTA!J$103:AN$103)</f>
        <v>69.38000000000001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14.859952837495314</v>
      </c>
      <c r="AD30">
        <f t="shared" si="1"/>
        <v>1216.4138991453938</v>
      </c>
      <c r="AE30">
        <f>'IDT-1'!B30</f>
        <v>129</v>
      </c>
      <c r="AF30" s="24"/>
      <c r="AG30">
        <f t="shared" si="2"/>
        <v>1345.4138991453938</v>
      </c>
      <c r="AI30" s="34">
        <f>PXIL!H30</f>
        <v>0</v>
      </c>
      <c r="AJ30" s="34">
        <f>PXIL!N30</f>
        <v>0</v>
      </c>
      <c r="AK30" s="34">
        <f>RTM_IEX!H30</f>
        <v>58.41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14.47768957021626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1159.309651192789</v>
      </c>
      <c r="P31" s="36">
        <v>117.05</v>
      </c>
      <c r="Q31" s="36">
        <v>37.94</v>
      </c>
      <c r="R31" s="38">
        <v>22.224830434782607</v>
      </c>
      <c r="S31" s="38">
        <v>0</v>
      </c>
      <c r="T31" s="37">
        <f>SUMPRODUCT(LTA!J31:AN31,LTA!J$101:AN$101,LTA!J$103:AN$103)</f>
        <v>29.16</v>
      </c>
      <c r="U31" s="37">
        <f>SUMPRODUCT(LTA!J31:AN31,LTA!J$102:AN$102,LTA!J$103:AN$103)</f>
        <v>68.22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-267.75</v>
      </c>
      <c r="AC31">
        <f t="shared" si="0"/>
        <v>15.277325615048913</v>
      </c>
      <c r="AD31">
        <f t="shared" si="1"/>
        <v>1237.5651655827392</v>
      </c>
      <c r="AE31">
        <f>'IDT-1'!B31</f>
        <v>203</v>
      </c>
      <c r="AF31" s="24"/>
      <c r="AG31">
        <f t="shared" si="2"/>
        <v>1440.5651655827392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14.47768957021626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1156.8852957176441</v>
      </c>
      <c r="P32" s="36">
        <v>117.05</v>
      </c>
      <c r="Q32" s="36">
        <v>37.94</v>
      </c>
      <c r="R32" s="38">
        <v>41.04</v>
      </c>
      <c r="S32" s="38">
        <v>0</v>
      </c>
      <c r="T32" s="37">
        <f>SUMPRODUCT(LTA!J32:AN32,LTA!J$101:AN$101,LTA!J$103:AN$103)</f>
        <v>29.97</v>
      </c>
      <c r="U32" s="37">
        <f>SUMPRODUCT(LTA!J32:AN32,LTA!J$102:AN$102,LTA!J$103:AN$103)</f>
        <v>66.91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-267.75</v>
      </c>
      <c r="AC32">
        <f t="shared" si="0"/>
        <v>15.753070977003746</v>
      </c>
      <c r="AD32">
        <f t="shared" si="1"/>
        <v>1261.5902343108567</v>
      </c>
      <c r="AE32">
        <f>'IDT-1'!B32</f>
        <v>243</v>
      </c>
      <c r="AF32" s="24"/>
      <c r="AG32">
        <f t="shared" si="2"/>
        <v>1504.5902343108567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10.68032</v>
      </c>
      <c r="E33">
        <f>GT_NG!P33</f>
        <v>14.47768957021626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1132.5708700574248</v>
      </c>
      <c r="P33" s="36">
        <v>117.05</v>
      </c>
      <c r="Q33" s="36">
        <v>37.94</v>
      </c>
      <c r="R33" s="38">
        <v>45.5</v>
      </c>
      <c r="S33" s="38">
        <v>0</v>
      </c>
      <c r="T33" s="37">
        <f>SUMPRODUCT(LTA!J33:AN33,LTA!J$101:AN$101,LTA!J$103:AN$103)</f>
        <v>35.83</v>
      </c>
      <c r="U33" s="37">
        <f>SUMPRODUCT(LTA!J33:AN33,LTA!J$102:AN$102,LTA!J$103:AN$103)</f>
        <v>61.49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-267.75</v>
      </c>
      <c r="AC33">
        <f t="shared" si="0"/>
        <v>15.573047486008125</v>
      </c>
      <c r="AD33">
        <f t="shared" si="1"/>
        <v>1244.3558321416328</v>
      </c>
      <c r="AE33">
        <f>'IDT-1'!B33</f>
        <v>302</v>
      </c>
      <c r="AF33" s="24"/>
      <c r="AG33">
        <f t="shared" si="2"/>
        <v>1546.3558321416328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-28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10.68032</v>
      </c>
      <c r="E34">
        <f>GT_NG!P34</f>
        <v>14.47768957021626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1041.2840543898324</v>
      </c>
      <c r="P34" s="36">
        <v>117.05</v>
      </c>
      <c r="Q34" s="36">
        <v>37.94</v>
      </c>
      <c r="R34" s="38">
        <v>46</v>
      </c>
      <c r="S34" s="38">
        <v>0</v>
      </c>
      <c r="T34" s="37">
        <f>SUMPRODUCT(LTA!J34:AN34,LTA!J$101:AN$101,LTA!J$103:AN$103)</f>
        <v>52.839999999999996</v>
      </c>
      <c r="U34" s="37">
        <f>SUMPRODUCT(LTA!J34:AN34,LTA!J$102:AN$102,LTA!J$103:AN$103)</f>
        <v>62.75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51.22</v>
      </c>
      <c r="Z34" s="34">
        <f>IEX!N34</f>
        <v>0</v>
      </c>
      <c r="AA34" s="75">
        <f>STOA!H34</f>
        <v>0.53</v>
      </c>
      <c r="AB34" s="75">
        <f>-STOA!N34</f>
        <v>-267.75</v>
      </c>
      <c r="AC34">
        <f t="shared" si="0"/>
        <v>15.707749818103455</v>
      </c>
      <c r="AD34">
        <f t="shared" si="1"/>
        <v>1316.4943141419453</v>
      </c>
      <c r="AE34">
        <f>'IDT-1'!B34</f>
        <v>266.767</v>
      </c>
      <c r="AF34" s="24"/>
      <c r="AG34">
        <f t="shared" si="2"/>
        <v>1583.2613141419454</v>
      </c>
      <c r="AI34" s="34">
        <f>PXIL!H34</f>
        <v>0</v>
      </c>
      <c r="AJ34" s="34">
        <f>PXIL!N34</f>
        <v>0</v>
      </c>
      <c r="AK34" s="34">
        <f>RTM_IEX!H34</f>
        <v>23.15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42.42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10.68032</v>
      </c>
      <c r="E35">
        <f>GT_NG!P35</f>
        <v>14.47768957021626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111.62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1003.8894180988718</v>
      </c>
      <c r="P35" s="36">
        <v>117.05</v>
      </c>
      <c r="Q35" s="36">
        <v>37.94</v>
      </c>
      <c r="R35" s="38">
        <v>47.1</v>
      </c>
      <c r="S35" s="38">
        <v>0</v>
      </c>
      <c r="T35" s="37">
        <f>SUMPRODUCT(LTA!J35:AN35,LTA!J$101:AN$101,LTA!J$103:AN$103)</f>
        <v>91.37</v>
      </c>
      <c r="U35" s="37">
        <f>SUMPRODUCT(LTA!J35:AN35,LTA!J$102:AN$102,LTA!J$103:AN$103)</f>
        <v>63.54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21.23</v>
      </c>
      <c r="Z35" s="34">
        <f>IEX!N35</f>
        <v>0</v>
      </c>
      <c r="AA35" s="75">
        <f>STOA!H35</f>
        <v>0.77</v>
      </c>
      <c r="AB35" s="75">
        <f>-STOA!N35</f>
        <v>-267.75</v>
      </c>
      <c r="AC35">
        <f t="shared" si="0"/>
        <v>15.561046873259384</v>
      </c>
      <c r="AD35">
        <f t="shared" si="1"/>
        <v>1299.1763807958284</v>
      </c>
      <c r="AE35">
        <f>'IDT-1'!B35</f>
        <v>276.46199999999999</v>
      </c>
      <c r="AF35" s="24"/>
      <c r="AG35">
        <f t="shared" si="2"/>
        <v>1575.6383807958284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62.82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10.68032</v>
      </c>
      <c r="E36">
        <f>GT_NG!P36</f>
        <v>14.47768957021626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111.62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969.6962378159966</v>
      </c>
      <c r="P36" s="36">
        <v>117.05</v>
      </c>
      <c r="Q36" s="36">
        <v>37.94</v>
      </c>
      <c r="R36" s="38">
        <v>47.1</v>
      </c>
      <c r="S36" s="38">
        <v>0</v>
      </c>
      <c r="T36" s="37">
        <f>SUMPRODUCT(LTA!J36:AN36,LTA!J$101:AN$101,LTA!J$103:AN$103)</f>
        <v>139.01</v>
      </c>
      <c r="U36" s="37">
        <f>SUMPRODUCT(LTA!J36:AN36,LTA!J$102:AN$102,LTA!J$103:AN$103)</f>
        <v>64.47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9.16</v>
      </c>
      <c r="Z36" s="34">
        <f>IEX!N36</f>
        <v>0</v>
      </c>
      <c r="AA36" s="75">
        <f>STOA!H36</f>
        <v>0.77</v>
      </c>
      <c r="AB36" s="75">
        <f>-STOA!N36</f>
        <v>-267.75</v>
      </c>
      <c r="AC36">
        <f t="shared" si="0"/>
        <v>15.911804158883236</v>
      </c>
      <c r="AD36">
        <f t="shared" si="1"/>
        <v>1340.5824432273296</v>
      </c>
      <c r="AE36">
        <f>'IDT-1'!B36</f>
        <v>269.40300000000002</v>
      </c>
      <c r="AF36" s="24"/>
      <c r="AG36">
        <f t="shared" si="2"/>
        <v>1609.9854432273296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102.27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14.47768957021626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111.62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961.99629520434758</v>
      </c>
      <c r="P37" s="36">
        <v>117.05</v>
      </c>
      <c r="Q37" s="36">
        <v>37.94</v>
      </c>
      <c r="R37" s="38">
        <v>47.1</v>
      </c>
      <c r="S37" s="38">
        <v>0</v>
      </c>
      <c r="T37" s="37">
        <f>SUMPRODUCT(LTA!J37:AN37,LTA!J$101:AN$101,LTA!J$103:AN$103)</f>
        <v>181.97</v>
      </c>
      <c r="U37" s="37">
        <f>SUMPRODUCT(LTA!J37:AN37,LTA!J$102:AN$102,LTA!J$103:AN$103)</f>
        <v>63.2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0.77</v>
      </c>
      <c r="AB37" s="75">
        <f>-STOA!N37</f>
        <v>-267.75</v>
      </c>
      <c r="AC37">
        <f t="shared" si="0"/>
        <v>15.961112640945384</v>
      </c>
      <c r="AD37">
        <f t="shared" si="1"/>
        <v>1346.4031921336184</v>
      </c>
      <c r="AE37">
        <f>'IDT-1'!B37</f>
        <v>267.69499999999999</v>
      </c>
      <c r="AF37" s="24"/>
      <c r="AG37">
        <f t="shared" si="2"/>
        <v>1614.0981921336183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83.31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14.47768957021626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111.62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952.15865583167601</v>
      </c>
      <c r="P38" s="36">
        <v>117.05</v>
      </c>
      <c r="Q38" s="36">
        <v>37.94</v>
      </c>
      <c r="R38" s="38">
        <v>47.1</v>
      </c>
      <c r="S38" s="38">
        <v>0</v>
      </c>
      <c r="T38" s="37">
        <f>SUMPRODUCT(LTA!J38:AN38,LTA!J$101:AN$101,LTA!J$103:AN$103)</f>
        <v>222.59</v>
      </c>
      <c r="U38" s="37">
        <f>SUMPRODUCT(LTA!J38:AN38,LTA!J$102:AN$102,LTA!J$103:AN$103)</f>
        <v>62.76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0.77</v>
      </c>
      <c r="AB38" s="75">
        <f>-STOA!N38</f>
        <v>-267.75</v>
      </c>
      <c r="AC38">
        <f t="shared" si="0"/>
        <v>15.91031247021494</v>
      </c>
      <c r="AD38">
        <f t="shared" si="1"/>
        <v>1340.4063529316772</v>
      </c>
      <c r="AE38">
        <f>'IDT-1'!B38</f>
        <v>288.15199999999999</v>
      </c>
      <c r="AF38" s="24"/>
      <c r="AG38">
        <f t="shared" si="2"/>
        <v>1628.5583529316773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46.92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14.359019983575141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111.62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949.64843493128637</v>
      </c>
      <c r="P39" s="36">
        <v>117.05</v>
      </c>
      <c r="Q39" s="36">
        <v>37.94</v>
      </c>
      <c r="R39" s="38">
        <v>47.1</v>
      </c>
      <c r="S39" s="38">
        <v>0</v>
      </c>
      <c r="T39" s="37">
        <f>SUMPRODUCT(LTA!J39:AN39,LTA!J$101:AN$101,LTA!J$103:AN$103)</f>
        <v>276.58999999999997</v>
      </c>
      <c r="U39" s="37">
        <f>SUMPRODUCT(LTA!J39:AN39,LTA!J$102:AN$102,LTA!J$103:AN$103)</f>
        <v>75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13.21</v>
      </c>
      <c r="Z39" s="34">
        <f>IEX!N39</f>
        <v>0</v>
      </c>
      <c r="AA39" s="75">
        <f>STOA!H39</f>
        <v>0.77</v>
      </c>
      <c r="AB39" s="75">
        <f>-STOA!N39</f>
        <v>-267.75</v>
      </c>
      <c r="AC39">
        <f t="shared" si="0"/>
        <v>16.28854915599722</v>
      </c>
      <c r="AD39">
        <f t="shared" si="1"/>
        <v>1354.929225758864</v>
      </c>
      <c r="AE39">
        <f>'IDT-1'!B39</f>
        <v>288.86699999999996</v>
      </c>
      <c r="AF39" s="24"/>
      <c r="AG39">
        <f t="shared" si="2"/>
        <v>1643.796225758864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14.359019983575141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111.62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964.27515222775367</v>
      </c>
      <c r="P40" s="36">
        <v>117.05</v>
      </c>
      <c r="Q40" s="36">
        <v>37.94</v>
      </c>
      <c r="R40" s="38">
        <v>47.1</v>
      </c>
      <c r="S40" s="38">
        <v>0</v>
      </c>
      <c r="T40" s="37">
        <f>SUMPRODUCT(LTA!J40:AN40,LTA!J$101:AN$101,LTA!J$103:AN$103)</f>
        <v>316.51</v>
      </c>
      <c r="U40" s="37">
        <f>SUMPRODUCT(LTA!J40:AN40,LTA!J$102:AN$102,LTA!J$103:AN$103)</f>
        <v>72.03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27.69</v>
      </c>
      <c r="Z40" s="34">
        <f>IEX!N40</f>
        <v>0</v>
      </c>
      <c r="AA40" s="75">
        <f>STOA!H40</f>
        <v>0.77</v>
      </c>
      <c r="AB40" s="75">
        <f>-STOA!N40</f>
        <v>-267.75</v>
      </c>
      <c r="AC40">
        <f t="shared" si="0"/>
        <v>17.012848735785326</v>
      </c>
      <c r="AD40">
        <f t="shared" si="1"/>
        <v>1400.2616434755432</v>
      </c>
      <c r="AE40">
        <f>'IDT-1'!B40</f>
        <v>272.35699999999997</v>
      </c>
      <c r="AF40" s="24"/>
      <c r="AG40">
        <f t="shared" si="2"/>
        <v>1672.6186434755432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14.359019983575141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111.62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951.19670373574593</v>
      </c>
      <c r="P41" s="36">
        <v>117.05</v>
      </c>
      <c r="Q41" s="36">
        <v>38.35</v>
      </c>
      <c r="R41" s="38">
        <v>47.1</v>
      </c>
      <c r="S41" s="38">
        <v>0</v>
      </c>
      <c r="T41" s="37">
        <f>SUMPRODUCT(LTA!J41:AN41,LTA!J$101:AN$101,LTA!J$103:AN$103)</f>
        <v>354.02</v>
      </c>
      <c r="U41" s="37">
        <f>SUMPRODUCT(LTA!J41:AN41,LTA!J$102:AN$102,LTA!J$103:AN$103)</f>
        <v>69.45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85.22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17.759338187976461</v>
      </c>
      <c r="AD41">
        <f t="shared" si="1"/>
        <v>1470.3067055313443</v>
      </c>
      <c r="AE41">
        <f>'IDT-1'!B41</f>
        <v>206.941</v>
      </c>
      <c r="AF41" s="24"/>
      <c r="AG41">
        <f t="shared" si="2"/>
        <v>1677.2477055313443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111.62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933.46927888592109</v>
      </c>
      <c r="P42" s="36">
        <v>117.05</v>
      </c>
      <c r="Q42" s="36">
        <v>38.35</v>
      </c>
      <c r="R42" s="38">
        <v>47.1</v>
      </c>
      <c r="S42" s="38">
        <v>0</v>
      </c>
      <c r="T42" s="37">
        <f>SUMPRODUCT(LTA!J42:AN42,LTA!J$101:AN$101,LTA!J$103:AN$103)</f>
        <v>396.21000000000004</v>
      </c>
      <c r="U42" s="37">
        <f>SUMPRODUCT(LTA!J42:AN42,LTA!J$102:AN$102,LTA!J$103:AN$103)</f>
        <v>67.509999999999991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250.89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19.108855221285904</v>
      </c>
      <c r="AD42">
        <f t="shared" si="1"/>
        <v>1685.8511705940273</v>
      </c>
      <c r="AE42">
        <f>'IDT-1'!B42</f>
        <v>0</v>
      </c>
      <c r="AF42" s="24"/>
      <c r="AG42">
        <f t="shared" si="2"/>
        <v>1685.8511705940273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933.18519062860457</v>
      </c>
      <c r="P43" s="36">
        <v>117.05</v>
      </c>
      <c r="Q43" s="36">
        <v>37.94</v>
      </c>
      <c r="R43" s="38">
        <v>47.1</v>
      </c>
      <c r="S43" s="38">
        <v>0</v>
      </c>
      <c r="T43" s="37">
        <f>SUMPRODUCT(LTA!J43:AN43,LTA!J$101:AN$101,LTA!J$103:AN$103)</f>
        <v>428.41999999999996</v>
      </c>
      <c r="U43" s="37">
        <f>SUMPRODUCT(LTA!J43:AN43,LTA!J$102:AN$102,LTA!J$103:AN$103)</f>
        <v>63.08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200.14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18.673654356326217</v>
      </c>
      <c r="AD43">
        <f t="shared" si="1"/>
        <v>1666.6122832016702</v>
      </c>
      <c r="AE43">
        <f>'IDT-1'!B43</f>
        <v>0</v>
      </c>
      <c r="AF43" s="24"/>
      <c r="AG43">
        <f t="shared" si="2"/>
        <v>1666.6122832016702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922.58594662322753</v>
      </c>
      <c r="P44" s="36">
        <v>117.05</v>
      </c>
      <c r="Q44" s="36">
        <v>37.94</v>
      </c>
      <c r="R44" s="38">
        <v>47.1</v>
      </c>
      <c r="S44" s="38">
        <v>0</v>
      </c>
      <c r="T44" s="37">
        <f>SUMPRODUCT(LTA!J44:AN44,LTA!J$101:AN$101,LTA!J$103:AN$103)</f>
        <v>456.27</v>
      </c>
      <c r="U44" s="37">
        <f>SUMPRODUCT(LTA!J44:AN44,LTA!J$102:AN$102,LTA!J$103:AN$103)</f>
        <v>62.149999999999991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164.7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18.638044706681054</v>
      </c>
      <c r="AD44">
        <f t="shared" si="1"/>
        <v>1662.4086488459391</v>
      </c>
      <c r="AE44">
        <f>'IDT-1'!B44</f>
        <v>2</v>
      </c>
      <c r="AF44" s="24"/>
      <c r="AG44">
        <f t="shared" si="2"/>
        <v>1664.4086488459391</v>
      </c>
      <c r="AI44" s="34">
        <f>PXIL!H44</f>
        <v>0</v>
      </c>
      <c r="AJ44" s="34">
        <f>PXIL!N44</f>
        <v>0</v>
      </c>
      <c r="AK44" s="34">
        <f>RTM_IEX!H44</f>
        <v>14.88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10.930639999999999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130.92000000000002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928.19996049477311</v>
      </c>
      <c r="P45" s="36">
        <v>117.05</v>
      </c>
      <c r="Q45" s="36">
        <v>37.94</v>
      </c>
      <c r="R45" s="38">
        <v>47.1</v>
      </c>
      <c r="S45" s="38">
        <v>0</v>
      </c>
      <c r="T45" s="37">
        <f>SUMPRODUCT(LTA!J45:AN45,LTA!J$101:AN$101,LTA!J$103:AN$103)</f>
        <v>483.65999999999997</v>
      </c>
      <c r="U45" s="37">
        <f>SUMPRODUCT(LTA!J45:AN45,LTA!J$102:AN$102,LTA!J$103:AN$103)</f>
        <v>60.14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83.31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18.572057111202039</v>
      </c>
      <c r="AD45">
        <f t="shared" si="1"/>
        <v>1654.6189703129635</v>
      </c>
      <c r="AE45">
        <f>'IDT-1'!B45</f>
        <v>32</v>
      </c>
      <c r="AF45" s="24"/>
      <c r="AG45">
        <f t="shared" si="2"/>
        <v>1686.6189703129635</v>
      </c>
      <c r="AI45" s="34">
        <f>PXIL!H45</f>
        <v>0</v>
      </c>
      <c r="AJ45" s="34">
        <f>PXIL!N45</f>
        <v>0</v>
      </c>
      <c r="AK45" s="34">
        <f>RTM_IEX!H45</f>
        <v>25.86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10.930639999999999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130.92000000000002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919.83697135526188</v>
      </c>
      <c r="P46" s="36">
        <v>117.05</v>
      </c>
      <c r="Q46" s="36">
        <v>37.94</v>
      </c>
      <c r="R46" s="38">
        <v>47</v>
      </c>
      <c r="S46" s="38">
        <v>0</v>
      </c>
      <c r="T46" s="37">
        <f>SUMPRODUCT(LTA!J46:AN46,LTA!J$101:AN$101,LTA!J$103:AN$103)</f>
        <v>505.44</v>
      </c>
      <c r="U46" s="37">
        <f>SUMPRODUCT(LTA!J46:AN46,LTA!J$102:AN$102,LTA!J$103:AN$103)</f>
        <v>59.8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51.71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18.335152002430146</v>
      </c>
      <c r="AD46">
        <f t="shared" si="1"/>
        <v>1626.6528862822242</v>
      </c>
      <c r="AE46">
        <f>'IDT-1'!B46</f>
        <v>37</v>
      </c>
      <c r="AF46" s="24"/>
      <c r="AG46">
        <f t="shared" si="2"/>
        <v>1663.6528862822242</v>
      </c>
      <c r="AI46" s="34">
        <f>PXIL!H46</f>
        <v>0</v>
      </c>
      <c r="AJ46" s="34">
        <f>PXIL!N46</f>
        <v>0</v>
      </c>
      <c r="AK46" s="34">
        <f>RTM_IEX!H46</f>
        <v>16.28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10.930639999999999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928.54935796679899</v>
      </c>
      <c r="P47" s="36">
        <v>117.05</v>
      </c>
      <c r="Q47" s="36">
        <v>37.94</v>
      </c>
      <c r="R47" s="38">
        <v>47</v>
      </c>
      <c r="S47" s="38">
        <v>0</v>
      </c>
      <c r="T47" s="37">
        <f>SUMPRODUCT(LTA!J47:AN47,LTA!J$101:AN$101,LTA!J$103:AN$103)</f>
        <v>521.84</v>
      </c>
      <c r="U47" s="37">
        <f>SUMPRODUCT(LTA!J47:AN47,LTA!J$102:AN$102,LTA!J$103:AN$103)</f>
        <v>56.82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54.58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18.555588049967053</v>
      </c>
      <c r="AD47">
        <f t="shared" si="1"/>
        <v>1652.674836846224</v>
      </c>
      <c r="AE47">
        <f>'IDT-1'!B47</f>
        <v>0</v>
      </c>
      <c r="AF47" s="24"/>
      <c r="AG47">
        <f t="shared" si="2"/>
        <v>1652.674836846224</v>
      </c>
      <c r="AI47" s="34">
        <f>PXIL!H47</f>
        <v>0</v>
      </c>
      <c r="AJ47" s="34">
        <f>PXIL!N47</f>
        <v>0</v>
      </c>
      <c r="AK47" s="34">
        <f>RTM_IEX!H47</f>
        <v>48.83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10.930639999999999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928.63059944032364</v>
      </c>
      <c r="P48" s="36">
        <v>117.05</v>
      </c>
      <c r="Q48" s="36">
        <v>37.94</v>
      </c>
      <c r="R48" s="38">
        <v>47</v>
      </c>
      <c r="S48" s="38">
        <v>0</v>
      </c>
      <c r="T48" s="37">
        <f>SUMPRODUCT(LTA!J48:AN48,LTA!J$101:AN$101,LTA!J$103:AN$103)</f>
        <v>534.54</v>
      </c>
      <c r="U48" s="37">
        <f>SUMPRODUCT(LTA!J48:AN48,LTA!J$102:AN$102,LTA!J$103:AN$103)</f>
        <v>55.68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38.299999999999997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18.444214478344662</v>
      </c>
      <c r="AD48">
        <f t="shared" si="1"/>
        <v>1639.5274518913714</v>
      </c>
      <c r="AE48">
        <f>'IDT-1'!B48</f>
        <v>0</v>
      </c>
      <c r="AF48" s="24"/>
      <c r="AG48">
        <f t="shared" si="2"/>
        <v>1639.5274518913714</v>
      </c>
      <c r="AI48" s="34">
        <f>PXIL!H48</f>
        <v>0</v>
      </c>
      <c r="AJ48" s="34">
        <f>PXIL!N48</f>
        <v>0</v>
      </c>
      <c r="AK48" s="34">
        <f>RTM_IEX!H48</f>
        <v>40.21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10.930639999999999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80.819999999999993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904.57219661032673</v>
      </c>
      <c r="P49" s="36">
        <v>117.05</v>
      </c>
      <c r="Q49" s="36">
        <v>37.94</v>
      </c>
      <c r="R49" s="38">
        <v>47</v>
      </c>
      <c r="S49" s="38">
        <v>0</v>
      </c>
      <c r="T49" s="37">
        <f>SUMPRODUCT(LTA!J49:AN49,LTA!J$101:AN$101,LTA!J$103:AN$103)</f>
        <v>546.63</v>
      </c>
      <c r="U49" s="37">
        <f>SUMPRODUCT(LTA!J49:AN49,LTA!J$102:AN$102,LTA!J$103:AN$103)</f>
        <v>55.36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61.29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18.432635894572687</v>
      </c>
      <c r="AD49">
        <f t="shared" si="1"/>
        <v>1638.1606276451464</v>
      </c>
      <c r="AE49">
        <f>'IDT-1'!B49</f>
        <v>0</v>
      </c>
      <c r="AF49" s="24"/>
      <c r="AG49">
        <f t="shared" si="2"/>
        <v>1638.1606276451464</v>
      </c>
      <c r="AI49" s="34">
        <f>PXIL!H49</f>
        <v>0</v>
      </c>
      <c r="AJ49" s="34">
        <f>PXIL!N49</f>
        <v>0</v>
      </c>
      <c r="AK49" s="34">
        <f>RTM_IEX!H49</f>
        <v>46.92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10.930639999999999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80.819999999999993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894.99561524138949</v>
      </c>
      <c r="P50" s="36">
        <v>117.05</v>
      </c>
      <c r="Q50" s="36">
        <v>37.94</v>
      </c>
      <c r="R50" s="38">
        <v>47</v>
      </c>
      <c r="S50" s="38">
        <v>0</v>
      </c>
      <c r="T50" s="37">
        <f>SUMPRODUCT(LTA!J50:AN50,LTA!J$101:AN$101,LTA!J$103:AN$103)</f>
        <v>546.34999999999991</v>
      </c>
      <c r="U50" s="37">
        <f>SUMPRODUCT(LTA!J50:AN50,LTA!J$102:AN$102,LTA!J$103:AN$103)</f>
        <v>55.13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23.94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18.162856611073614</v>
      </c>
      <c r="AD50">
        <f t="shared" si="1"/>
        <v>1606.3138255597082</v>
      </c>
      <c r="AE50">
        <f>'IDT-1'!B50</f>
        <v>0</v>
      </c>
      <c r="AF50" s="24"/>
      <c r="AG50">
        <f t="shared" si="2"/>
        <v>1606.3138255597082</v>
      </c>
      <c r="AI50" s="34">
        <f>PXIL!H50</f>
        <v>0</v>
      </c>
      <c r="AJ50" s="34">
        <f>PXIL!N50</f>
        <v>0</v>
      </c>
      <c r="AK50" s="34">
        <f>RTM_IEX!H50</f>
        <v>62.24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10.930639999999999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866.48590742246938</v>
      </c>
      <c r="P51" s="36">
        <v>117.05</v>
      </c>
      <c r="Q51" s="36">
        <v>37.94</v>
      </c>
      <c r="R51" s="38">
        <v>47</v>
      </c>
      <c r="S51" s="38">
        <v>0</v>
      </c>
      <c r="T51" s="37">
        <f>SUMPRODUCT(LTA!J51:AN51,LTA!J$101:AN$101,LTA!J$103:AN$103)</f>
        <v>542.27</v>
      </c>
      <c r="U51" s="37">
        <f>SUMPRODUCT(LTA!J51:AN51,LTA!J$102:AN$102,LTA!J$103:AN$103)</f>
        <v>47.32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17.618319721253268</v>
      </c>
      <c r="AD51">
        <f t="shared" si="1"/>
        <v>1542.0325422328203</v>
      </c>
      <c r="AE51">
        <f>'IDT-1'!B51</f>
        <v>0</v>
      </c>
      <c r="AF51" s="24"/>
      <c r="AG51">
        <f t="shared" si="2"/>
        <v>1542.0325422328203</v>
      </c>
      <c r="AI51" s="34">
        <f>PXIL!H51</f>
        <v>0</v>
      </c>
      <c r="AJ51" s="34">
        <f>PXIL!N51</f>
        <v>0</v>
      </c>
      <c r="AK51" s="34">
        <f>RTM_IEX!H51</f>
        <v>60.32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10.930639999999999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837.75717496356606</v>
      </c>
      <c r="P52" s="36">
        <v>117.05</v>
      </c>
      <c r="Q52" s="36">
        <v>37.94</v>
      </c>
      <c r="R52" s="38">
        <v>47</v>
      </c>
      <c r="S52" s="38">
        <v>0</v>
      </c>
      <c r="T52" s="37">
        <f>SUMPRODUCT(LTA!J52:AN52,LTA!J$101:AN$101,LTA!J$103:AN$103)</f>
        <v>542.27</v>
      </c>
      <c r="U52" s="37">
        <f>SUMPRODUCT(LTA!J52:AN52,LTA!J$102:AN$102,LTA!J$103:AN$103)</f>
        <v>47.32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17.393042368598479</v>
      </c>
      <c r="AD52">
        <f t="shared" si="1"/>
        <v>1515.4390871265718</v>
      </c>
      <c r="AE52">
        <f>'IDT-1'!B52</f>
        <v>0</v>
      </c>
      <c r="AF52" s="24"/>
      <c r="AG52">
        <f t="shared" si="2"/>
        <v>1515.4390871265718</v>
      </c>
      <c r="AI52" s="34">
        <f>PXIL!H52</f>
        <v>0</v>
      </c>
      <c r="AJ52" s="34">
        <f>PXIL!N52</f>
        <v>0</v>
      </c>
      <c r="AK52" s="34">
        <f>RTM_IEX!H52</f>
        <v>62.23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10.930639999999999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818.60549303783546</v>
      </c>
      <c r="P53" s="36">
        <v>117.05</v>
      </c>
      <c r="Q53" s="36">
        <v>37.94</v>
      </c>
      <c r="R53" s="38">
        <v>47</v>
      </c>
      <c r="S53" s="38">
        <v>0</v>
      </c>
      <c r="T53" s="37">
        <f>SUMPRODUCT(LTA!J53:AN53,LTA!J$101:AN$101,LTA!J$103:AN$103)</f>
        <v>542.25</v>
      </c>
      <c r="U53" s="37">
        <f>SUMPRODUCT(LTA!J53:AN53,LTA!J$102:AN$102,LTA!J$103:AN$103)</f>
        <v>47.32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17.030988240422342</v>
      </c>
      <c r="AD53">
        <f t="shared" si="1"/>
        <v>1472.6994593290174</v>
      </c>
      <c r="AE53">
        <f>'IDT-1'!B53</f>
        <v>0</v>
      </c>
      <c r="AF53" s="24"/>
      <c r="AG53">
        <f t="shared" si="2"/>
        <v>1472.6994593290174</v>
      </c>
      <c r="AI53" s="34">
        <f>PXIL!H53</f>
        <v>0</v>
      </c>
      <c r="AJ53" s="34">
        <f>PXIL!N53</f>
        <v>0</v>
      </c>
      <c r="AK53" s="34">
        <f>RTM_IEX!H53</f>
        <v>38.299999999999997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10.930639999999999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799.45202829451887</v>
      </c>
      <c r="P54" s="36">
        <v>117.05</v>
      </c>
      <c r="Q54" s="36">
        <v>37.94</v>
      </c>
      <c r="R54" s="38">
        <v>47</v>
      </c>
      <c r="S54" s="38">
        <v>0</v>
      </c>
      <c r="T54" s="37">
        <f>SUMPRODUCT(LTA!J54:AN54,LTA!J$101:AN$101,LTA!J$103:AN$103)</f>
        <v>542.19000000000005</v>
      </c>
      <c r="U54" s="37">
        <f>SUMPRODUCT(LTA!J54:AN54,LTA!J$102:AN$102,LTA!J$103:AN$103)</f>
        <v>47.32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16.764931136578483</v>
      </c>
      <c r="AD54">
        <f t="shared" si="1"/>
        <v>1441.2920516895447</v>
      </c>
      <c r="AE54">
        <f>'IDT-1'!B54</f>
        <v>0</v>
      </c>
      <c r="AF54" s="24"/>
      <c r="AG54">
        <f t="shared" si="2"/>
        <v>1441.2920516895447</v>
      </c>
      <c r="AI54" s="34">
        <f>PXIL!H54</f>
        <v>0</v>
      </c>
      <c r="AJ54" s="34">
        <f>PXIL!N54</f>
        <v>0</v>
      </c>
      <c r="AK54" s="34">
        <f>RTM_IEX!H54</f>
        <v>25.84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10.930639999999999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769.14497814418769</v>
      </c>
      <c r="P55" s="36">
        <v>117.04999999999998</v>
      </c>
      <c r="Q55" s="36">
        <v>37.940000000000005</v>
      </c>
      <c r="R55" s="38">
        <v>47</v>
      </c>
      <c r="S55" s="38">
        <v>0</v>
      </c>
      <c r="T55" s="37">
        <f>SUMPRODUCT(LTA!J55:AN55,LTA!J$101:AN$101,LTA!J$103:AN$103)</f>
        <v>538.04999999999995</v>
      </c>
      <c r="U55" s="37">
        <f>SUMPRODUCT(LTA!J55:AN55,LTA!J$102:AN$102,LTA!J$103:AN$103)</f>
        <v>47.32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16.273387932388928</v>
      </c>
      <c r="AD55">
        <f t="shared" si="1"/>
        <v>1383.2665467759302</v>
      </c>
      <c r="AE55">
        <f>'IDT-1'!B55</f>
        <v>0</v>
      </c>
      <c r="AF55" s="24"/>
      <c r="AG55">
        <f t="shared" si="2"/>
        <v>1383.2665467759302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10.930639999999999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743.72318001239944</v>
      </c>
      <c r="P56" s="36">
        <v>117.04999999999998</v>
      </c>
      <c r="Q56" s="36">
        <v>37.940000000000005</v>
      </c>
      <c r="R56" s="38">
        <v>47</v>
      </c>
      <c r="S56" s="38">
        <v>0</v>
      </c>
      <c r="T56" s="37">
        <f>SUMPRODUCT(LTA!J56:AN56,LTA!J$101:AN$101,LTA!J$103:AN$103)</f>
        <v>534.83999999999992</v>
      </c>
      <c r="U56" s="37">
        <f>SUMPRODUCT(LTA!J56:AN56,LTA!J$102:AN$102,LTA!J$103:AN$103)</f>
        <v>47.32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16.032880828081908</v>
      </c>
      <c r="AD56">
        <f t="shared" si="1"/>
        <v>1354.875255748449</v>
      </c>
      <c r="AE56">
        <f>'IDT-1'!B56</f>
        <v>0</v>
      </c>
      <c r="AF56" s="24"/>
      <c r="AG56">
        <f t="shared" si="2"/>
        <v>1354.875255748449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10.930639999999999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733.80855872152313</v>
      </c>
      <c r="P57" s="36">
        <v>117.04999999999998</v>
      </c>
      <c r="Q57" s="36">
        <v>37.940000000000005</v>
      </c>
      <c r="R57" s="38">
        <v>47</v>
      </c>
      <c r="S57" s="38">
        <v>0</v>
      </c>
      <c r="T57" s="37">
        <f>SUMPRODUCT(LTA!J57:AN57,LTA!J$101:AN$101,LTA!J$103:AN$103)</f>
        <v>527.83999999999992</v>
      </c>
      <c r="U57" s="37">
        <f>SUMPRODUCT(LTA!J57:AN57,LTA!J$102:AN$102,LTA!J$103:AN$103)</f>
        <v>47.32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16.017865375111882</v>
      </c>
      <c r="AD57">
        <f t="shared" si="1"/>
        <v>1322.9756499105429</v>
      </c>
      <c r="AE57">
        <f>'IDT-1'!B57</f>
        <v>0</v>
      </c>
      <c r="AF57" s="24"/>
      <c r="AG57">
        <f t="shared" si="2"/>
        <v>1322.9756499105429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10.930639999999999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735.72268343977646</v>
      </c>
      <c r="P58" s="36">
        <v>117.04999999999998</v>
      </c>
      <c r="Q58" s="36">
        <v>37.940000000000005</v>
      </c>
      <c r="R58" s="38">
        <v>47</v>
      </c>
      <c r="S58" s="38">
        <v>0</v>
      </c>
      <c r="T58" s="37">
        <f>SUMPRODUCT(LTA!J58:AN58,LTA!J$101:AN$101,LTA!J$103:AN$103)</f>
        <v>511.25</v>
      </c>
      <c r="U58" s="37">
        <f>SUMPRODUCT(LTA!J58:AN58,LTA!J$102:AN$102,LTA!J$103:AN$103)</f>
        <v>46.36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15.88652402274521</v>
      </c>
      <c r="AD58">
        <f t="shared" si="1"/>
        <v>1307.4711159811629</v>
      </c>
      <c r="AE58">
        <f>'IDT-1'!B58</f>
        <v>0</v>
      </c>
      <c r="AF58" s="24"/>
      <c r="AG58">
        <f t="shared" si="2"/>
        <v>1307.4711159811629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10.930639999999999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739.49623320861463</v>
      </c>
      <c r="P59" s="36">
        <v>117.04999999999998</v>
      </c>
      <c r="Q59" s="36">
        <v>37.940000000000005</v>
      </c>
      <c r="R59" s="38">
        <v>47</v>
      </c>
      <c r="S59" s="38">
        <v>0</v>
      </c>
      <c r="T59" s="37">
        <f>SUMPRODUCT(LTA!J59:AN59,LTA!J$101:AN$101,LTA!J$103:AN$103)</f>
        <v>495.11999999999995</v>
      </c>
      <c r="U59" s="37">
        <f>SUMPRODUCT(LTA!J59:AN59,LTA!J$102:AN$102,LTA!J$103:AN$103)</f>
        <v>46.36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15.799672156253228</v>
      </c>
      <c r="AD59">
        <f t="shared" si="1"/>
        <v>1293.2015176164928</v>
      </c>
      <c r="AE59">
        <f>'IDT-1'!B59</f>
        <v>0</v>
      </c>
      <c r="AF59" s="24"/>
      <c r="AG59">
        <f t="shared" si="2"/>
        <v>1293.2015176164928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10.930639999999999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740.45044747991744</v>
      </c>
      <c r="P60" s="36">
        <v>117.05</v>
      </c>
      <c r="Q60" s="36">
        <v>37.940000000000005</v>
      </c>
      <c r="R60" s="38">
        <v>47.5</v>
      </c>
      <c r="S60" s="38">
        <v>0</v>
      </c>
      <c r="T60" s="37">
        <f>SUMPRODUCT(LTA!J60:AN60,LTA!J$101:AN$101,LTA!J$103:AN$103)</f>
        <v>475.2</v>
      </c>
      <c r="U60" s="37">
        <f>SUMPRODUCT(LTA!J60:AN60,LTA!J$102:AN$102,LTA!J$103:AN$103)</f>
        <v>46.36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15.627617240682392</v>
      </c>
      <c r="AD60">
        <f t="shared" si="1"/>
        <v>1276.9077868033664</v>
      </c>
      <c r="AE60">
        <f>'IDT-1'!B60</f>
        <v>0</v>
      </c>
      <c r="AF60" s="24"/>
      <c r="AG60">
        <f t="shared" si="2"/>
        <v>1276.9077868033664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10.930639999999999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742.89124203847632</v>
      </c>
      <c r="P61" s="36">
        <v>117.05</v>
      </c>
      <c r="Q61" s="36">
        <v>37.940000000000005</v>
      </c>
      <c r="R61" s="38">
        <v>47.5</v>
      </c>
      <c r="S61" s="38">
        <v>0</v>
      </c>
      <c r="T61" s="37">
        <f>SUMPRODUCT(LTA!J61:AN61,LTA!J$101:AN$101,LTA!J$103:AN$103)</f>
        <v>456.13</v>
      </c>
      <c r="U61" s="37">
        <f>SUMPRODUCT(LTA!J61:AN61,LTA!J$102:AN$102,LTA!J$103:AN$103)</f>
        <v>46.36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15.496403072699177</v>
      </c>
      <c r="AD61">
        <f t="shared" si="1"/>
        <v>1259.4097955299087</v>
      </c>
      <c r="AE61">
        <f>'IDT-1'!B61</f>
        <v>0</v>
      </c>
      <c r="AF61" s="24"/>
      <c r="AG61">
        <f t="shared" si="2"/>
        <v>1259.4097955299087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-16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10.930639999999999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756.40932255169662</v>
      </c>
      <c r="P62" s="36">
        <v>117.05</v>
      </c>
      <c r="Q62" s="36">
        <v>37.940000000000005</v>
      </c>
      <c r="R62" s="38">
        <v>47.5</v>
      </c>
      <c r="S62" s="38">
        <v>0</v>
      </c>
      <c r="T62" s="37">
        <f>SUMPRODUCT(LTA!J62:AN62,LTA!J$101:AN$101,LTA!J$103:AN$103)</f>
        <v>427.72999999999996</v>
      </c>
      <c r="U62" s="37">
        <f>SUMPRODUCT(LTA!J62:AN62,LTA!J$102:AN$102,LTA!J$103:AN$103)</f>
        <v>47.32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15.430285895359564</v>
      </c>
      <c r="AD62">
        <f t="shared" si="1"/>
        <v>1239.5539932204688</v>
      </c>
      <c r="AE62">
        <f>'IDT-1'!B62</f>
        <v>0</v>
      </c>
      <c r="AF62" s="24"/>
      <c r="AG62">
        <f t="shared" si="2"/>
        <v>1239.5539932204688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10.930639999999999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775.56280674112281</v>
      </c>
      <c r="P63" s="36">
        <v>117.05</v>
      </c>
      <c r="Q63" s="36">
        <v>37.940000000000005</v>
      </c>
      <c r="R63" s="38">
        <v>47.5</v>
      </c>
      <c r="S63" s="38">
        <v>0</v>
      </c>
      <c r="T63" s="37">
        <f>SUMPRODUCT(LTA!J63:AN63,LTA!J$101:AN$101,LTA!J$103:AN$103)</f>
        <v>396.81</v>
      </c>
      <c r="U63" s="37">
        <f>SUMPRODUCT(LTA!J63:AN63,LTA!J$102:AN$102,LTA!J$103:AN$103)</f>
        <v>47.32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15.143821692603181</v>
      </c>
      <c r="AD63">
        <f t="shared" si="1"/>
        <v>1249.9239416126511</v>
      </c>
      <c r="AE63">
        <f>'IDT-1'!B63</f>
        <v>0</v>
      </c>
      <c r="AF63" s="24"/>
      <c r="AG63">
        <f t="shared" si="2"/>
        <v>1249.9239416126511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10.930639999999999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794.71443269981717</v>
      </c>
      <c r="P64" s="36">
        <v>117.05</v>
      </c>
      <c r="Q64" s="36">
        <v>37.940000000000005</v>
      </c>
      <c r="R64" s="38">
        <v>47.5</v>
      </c>
      <c r="S64" s="38">
        <v>0</v>
      </c>
      <c r="T64" s="37">
        <f>SUMPRODUCT(LTA!J64:AN64,LTA!J$101:AN$101,LTA!J$103:AN$103)</f>
        <v>361.98</v>
      </c>
      <c r="U64" s="37">
        <f>SUMPRODUCT(LTA!J64:AN64,LTA!J$102:AN$102,LTA!J$103:AN$103)</f>
        <v>47.32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15.012123350656214</v>
      </c>
      <c r="AD64">
        <f t="shared" si="1"/>
        <v>1234.3772659132924</v>
      </c>
      <c r="AE64">
        <f>'IDT-1'!B64</f>
        <v>0</v>
      </c>
      <c r="AF64" s="24"/>
      <c r="AG64">
        <f t="shared" si="2"/>
        <v>1234.3772659132924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10.930639999999999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835.22148236957094</v>
      </c>
      <c r="P65" s="36">
        <v>117.05</v>
      </c>
      <c r="Q65" s="36">
        <v>37.940000000000005</v>
      </c>
      <c r="R65" s="38">
        <v>47.5</v>
      </c>
      <c r="S65" s="38">
        <v>0</v>
      </c>
      <c r="T65" s="37">
        <f>SUMPRODUCT(LTA!J65:AN65,LTA!J$101:AN$101,LTA!J$103:AN$103)</f>
        <v>325.75</v>
      </c>
      <c r="U65" s="37">
        <f>SUMPRODUCT(LTA!J65:AN65,LTA!J$102:AN$102,LTA!J$103:AN$103)</f>
        <v>47.32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15.048050567882147</v>
      </c>
      <c r="AD65">
        <f t="shared" si="1"/>
        <v>1238.6183883658202</v>
      </c>
      <c r="AE65">
        <f>'IDT-1'!B65</f>
        <v>0</v>
      </c>
      <c r="AF65" s="24"/>
      <c r="AG65">
        <f t="shared" si="2"/>
        <v>1238.6183883658202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10.930639999999999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873.52483338425179</v>
      </c>
      <c r="P66" s="36">
        <v>117.05</v>
      </c>
      <c r="Q66" s="36">
        <v>37.940000000000005</v>
      </c>
      <c r="R66" s="38">
        <v>47.5</v>
      </c>
      <c r="S66" s="38">
        <v>0</v>
      </c>
      <c r="T66" s="37">
        <f>SUMPRODUCT(LTA!J66:AN66,LTA!J$101:AN$101,LTA!J$103:AN$103)</f>
        <v>286.90999999999997</v>
      </c>
      <c r="U66" s="37">
        <f>SUMPRODUCT(LTA!J66:AN66,LTA!J$102:AN$102,LTA!J$103:AN$103)</f>
        <v>47.32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15.043542716405465</v>
      </c>
      <c r="AD66">
        <f t="shared" si="1"/>
        <v>1238.0862472319777</v>
      </c>
      <c r="AE66">
        <f>'IDT-1'!B66</f>
        <v>0</v>
      </c>
      <c r="AF66" s="24"/>
      <c r="AG66">
        <f t="shared" si="2"/>
        <v>1238.0862472319777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10.930639999999999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920.38571095905422</v>
      </c>
      <c r="P67" s="36">
        <v>117.05</v>
      </c>
      <c r="Q67" s="36">
        <v>37.94</v>
      </c>
      <c r="R67" s="38">
        <v>43.8248265227448</v>
      </c>
      <c r="S67" s="38">
        <v>0</v>
      </c>
      <c r="T67" s="37">
        <f>SUMPRODUCT(LTA!J67:AN67,LTA!J$101:AN$101,LTA!J$103:AN$103)</f>
        <v>245.36</v>
      </c>
      <c r="U67" s="37">
        <f>SUMPRODUCT(LTA!J67:AN67,LTA!J$102:AN$102,LTA!J$103:AN$103)</f>
        <v>50.28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15.211893957893055</v>
      </c>
      <c r="AD67">
        <f t="shared" si="1"/>
        <v>1257.9597104532984</v>
      </c>
      <c r="AE67">
        <f>'IDT-1'!B67</f>
        <v>0</v>
      </c>
      <c r="AF67" s="24"/>
      <c r="AG67">
        <f t="shared" si="2"/>
        <v>1257.9597104532984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10.930639999999999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925.89144658742555</v>
      </c>
      <c r="P68" s="36">
        <v>117.05</v>
      </c>
      <c r="Q68" s="36">
        <v>37.94</v>
      </c>
      <c r="R68" s="38">
        <v>33.56</v>
      </c>
      <c r="S68" s="38">
        <v>0</v>
      </c>
      <c r="T68" s="37">
        <f>SUMPRODUCT(LTA!J68:AN68,LTA!J$101:AN$101,LTA!J$103:AN$103)</f>
        <v>199.5</v>
      </c>
      <c r="U68" s="37">
        <f>SUMPRODUCT(LTA!J68:AN68,LTA!J$102:AN$102,LTA!J$103:AN$103)</f>
        <v>48.71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14.773505594380318</v>
      </c>
      <c r="AD68">
        <f t="shared" ref="AD68:AD98" si="4">SUM(B68:AB68,AI68:AT68)-AC68</f>
        <v>1206.2090079224376</v>
      </c>
      <c r="AE68">
        <f>'IDT-1'!B68</f>
        <v>51.387</v>
      </c>
      <c r="AF68" s="24"/>
      <c r="AG68">
        <f t="shared" ref="AG68:AG98" si="5">SUM(AD68:AF68)</f>
        <v>1257.5960079224376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10.930639999999999</v>
      </c>
      <c r="E69">
        <f>GT_NG!P69</f>
        <v>14.359019983575141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935.61707248885114</v>
      </c>
      <c r="P69" s="36">
        <v>117.05</v>
      </c>
      <c r="Q69" s="36">
        <v>37.94</v>
      </c>
      <c r="R69" s="38">
        <v>18.440000000000005</v>
      </c>
      <c r="S69" s="38">
        <v>0</v>
      </c>
      <c r="T69" s="37">
        <f>SUMPRODUCT(LTA!J69:AN69,LTA!J$101:AN$101,LTA!J$103:AN$103)</f>
        <v>156.09</v>
      </c>
      <c r="U69" s="37">
        <f>SUMPRODUCT(LTA!J69:AN69,LTA!J$102:AN$102,LTA!J$103:AN$103)</f>
        <v>50.019999999999996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56.5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14.843261033607426</v>
      </c>
      <c r="AD69">
        <f t="shared" si="4"/>
        <v>1214.4434714388187</v>
      </c>
      <c r="AE69">
        <f>'IDT-1'!B69</f>
        <v>60.375</v>
      </c>
      <c r="AF69" s="24"/>
      <c r="AG69">
        <f t="shared" si="5"/>
        <v>1274.8184714388187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10.930639999999999</v>
      </c>
      <c r="E70">
        <f>GT_NG!P70</f>
        <v>14.359019983575141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111.62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961.359780295056</v>
      </c>
      <c r="P70" s="36">
        <v>117.05</v>
      </c>
      <c r="Q70" s="36">
        <v>37.94</v>
      </c>
      <c r="R70" s="38">
        <v>8.15</v>
      </c>
      <c r="S70" s="38">
        <v>0</v>
      </c>
      <c r="T70" s="37">
        <f>SUMPRODUCT(LTA!J70:AN70,LTA!J$101:AN$101,LTA!J$103:AN$103)</f>
        <v>110.73</v>
      </c>
      <c r="U70" s="37">
        <f>SUMPRODUCT(LTA!J70:AN70,LTA!J$102:AN$102,LTA!J$103:AN$103)</f>
        <v>52.260000000000005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14.406562933677332</v>
      </c>
      <c r="AD70">
        <f t="shared" si="4"/>
        <v>1122.722877344954</v>
      </c>
      <c r="AE70">
        <f>'IDT-1'!B70</f>
        <v>177</v>
      </c>
      <c r="AF70" s="24"/>
      <c r="AG70">
        <f t="shared" si="5"/>
        <v>1299.722877344954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10.930639999999999</v>
      </c>
      <c r="E71">
        <f>GT_NG!P71</f>
        <v>14.359019983575141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111.62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984.61166802492733</v>
      </c>
      <c r="P71" s="36">
        <v>117.05</v>
      </c>
      <c r="Q71" s="36">
        <v>37.94</v>
      </c>
      <c r="R71" s="38">
        <v>2.4499999999999997</v>
      </c>
      <c r="S71" s="38">
        <v>0</v>
      </c>
      <c r="T71" s="37">
        <f>SUMPRODUCT(LTA!J71:AN71,LTA!J$101:AN$101,LTA!J$103:AN$103)</f>
        <v>66.679999999999993</v>
      </c>
      <c r="U71" s="37">
        <f>SUMPRODUCT(LTA!J71:AN71,LTA!J$102:AN$102,LTA!J$103:AN$103)</f>
        <v>49.94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5.39</v>
      </c>
      <c r="Z71" s="34">
        <f>IEX!N71</f>
        <v>0</v>
      </c>
      <c r="AA71" s="75">
        <f>STOA!H71</f>
        <v>0.48</v>
      </c>
      <c r="AB71" s="75">
        <f>-STOA!N71</f>
        <v>-267.75</v>
      </c>
      <c r="AC71">
        <f t="shared" si="3"/>
        <v>14.635204257328702</v>
      </c>
      <c r="AD71">
        <f t="shared" si="4"/>
        <v>1067.366123751174</v>
      </c>
      <c r="AE71">
        <f>'IDT-1'!B71</f>
        <v>274.36700000000002</v>
      </c>
      <c r="AF71" s="24"/>
      <c r="AG71">
        <f t="shared" si="5"/>
        <v>1341.7331237511739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-61</v>
      </c>
      <c r="AM71" s="34">
        <f>RTM_PXI!H71</f>
        <v>0</v>
      </c>
      <c r="AN71" s="34">
        <f>RTM_PXI!N71</f>
        <v>0</v>
      </c>
      <c r="AO71" s="148">
        <f>GDAM_IEX!H71</f>
        <v>9.3000000000000007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10.930639999999999</v>
      </c>
      <c r="E72">
        <f>GT_NG!P72</f>
        <v>14.359019983575141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111.62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1007.3564473251346</v>
      </c>
      <c r="P72" s="36">
        <v>117.05</v>
      </c>
      <c r="Q72" s="36">
        <v>37.94</v>
      </c>
      <c r="R72" s="38">
        <v>0.27999999999999997</v>
      </c>
      <c r="S72" s="38">
        <v>0</v>
      </c>
      <c r="T72" s="37">
        <f>SUMPRODUCT(LTA!J72:AN72,LTA!J$101:AN$101,LTA!J$103:AN$103)</f>
        <v>48.22</v>
      </c>
      <c r="U72" s="37">
        <f>SUMPRODUCT(LTA!J72:AN72,LTA!J$102:AN$102,LTA!J$103:AN$103)</f>
        <v>51.11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2.2200000000000002</v>
      </c>
      <c r="Z72" s="34">
        <f>IEX!N72</f>
        <v>0</v>
      </c>
      <c r="AA72" s="75">
        <f>STOA!H72</f>
        <v>0.48</v>
      </c>
      <c r="AB72" s="75">
        <f>-STOA!N72</f>
        <v>-267.75</v>
      </c>
      <c r="AC72">
        <f t="shared" si="3"/>
        <v>14.669947144878435</v>
      </c>
      <c r="AD72">
        <f t="shared" si="4"/>
        <v>1125.6961601638311</v>
      </c>
      <c r="AE72">
        <f>'IDT-1'!B72</f>
        <v>264.25200000000001</v>
      </c>
      <c r="AF72" s="24"/>
      <c r="AG72">
        <f t="shared" si="5"/>
        <v>1389.9481601638311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-34</v>
      </c>
      <c r="AM72" s="34">
        <f>RTM_PXI!H72</f>
        <v>0</v>
      </c>
      <c r="AN72" s="34">
        <f>RTM_PXI!N72</f>
        <v>0</v>
      </c>
      <c r="AO72" s="148">
        <f>GDAM_IEX!H72</f>
        <v>40.549999999999997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10.930639999999999</v>
      </c>
      <c r="E73">
        <f>GT_NG!P73</f>
        <v>14.359019983575141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103.47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1048.0065511091104</v>
      </c>
      <c r="P73" s="36">
        <v>117.05</v>
      </c>
      <c r="Q73" s="36">
        <v>37.94</v>
      </c>
      <c r="R73" s="38">
        <v>0</v>
      </c>
      <c r="S73" s="38">
        <v>0</v>
      </c>
      <c r="T73" s="37">
        <f>SUMPRODUCT(LTA!J73:AN73,LTA!J$101:AN$101,LTA!J$103:AN$103)</f>
        <v>30.6</v>
      </c>
      <c r="U73" s="37">
        <f>SUMPRODUCT(LTA!J73:AN73,LTA!J$102:AN$102,LTA!J$103:AN$103)</f>
        <v>50.04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0.02</v>
      </c>
      <c r="Z73" s="34">
        <f>IEX!N73</f>
        <v>0</v>
      </c>
      <c r="AA73" s="75">
        <f>STOA!H73</f>
        <v>0.48</v>
      </c>
      <c r="AB73" s="75">
        <f>-STOA!N73</f>
        <v>-267.75</v>
      </c>
      <c r="AC73">
        <f t="shared" si="3"/>
        <v>14.487096654017606</v>
      </c>
      <c r="AD73">
        <f t="shared" si="4"/>
        <v>1172.3991144386678</v>
      </c>
      <c r="AE73">
        <f>'IDT-1'!B73</f>
        <v>260.27100000000002</v>
      </c>
      <c r="AF73" s="24"/>
      <c r="AG73">
        <f t="shared" si="5"/>
        <v>1432.6701144386677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41.74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10.930639999999999</v>
      </c>
      <c r="E74">
        <f>GT_NG!P74</f>
        <v>14.359019983575141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103.47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1122.2479521141884</v>
      </c>
      <c r="P74" s="36">
        <v>117.05</v>
      </c>
      <c r="Q74" s="36">
        <v>37.94</v>
      </c>
      <c r="R74" s="38">
        <v>0</v>
      </c>
      <c r="S74" s="38">
        <v>0</v>
      </c>
      <c r="T74" s="37">
        <f>SUMPRODUCT(LTA!J74:AN74,LTA!J$101:AN$101,LTA!J$103:AN$103)</f>
        <v>19.91</v>
      </c>
      <c r="U74" s="37">
        <f>SUMPRODUCT(LTA!J74:AN74,LTA!J$102:AN$102,LTA!J$103:AN$103)</f>
        <v>50.4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0.38</v>
      </c>
      <c r="Z74" s="34">
        <f>IEX!N74</f>
        <v>0</v>
      </c>
      <c r="AA74" s="75">
        <f>STOA!H74</f>
        <v>0.48</v>
      </c>
      <c r="AB74" s="75">
        <f>-STOA!N74</f>
        <v>-267.75</v>
      </c>
      <c r="AC74">
        <f t="shared" si="3"/>
        <v>15.34145683553005</v>
      </c>
      <c r="AD74">
        <f t="shared" si="4"/>
        <v>1178.8561552622336</v>
      </c>
      <c r="AE74">
        <f>'IDT-1'!B74</f>
        <v>276.64299999999997</v>
      </c>
      <c r="AF74" s="24"/>
      <c r="AG74">
        <f t="shared" si="5"/>
        <v>1455.4991552622337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-47</v>
      </c>
      <c r="AM74" s="34">
        <f>RTM_PXI!H74</f>
        <v>0</v>
      </c>
      <c r="AN74" s="34">
        <f>RTM_PXI!N74</f>
        <v>0</v>
      </c>
      <c r="AO74" s="148">
        <f>GDAM_IEX!H74</f>
        <v>31.78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10.930639999999999</v>
      </c>
      <c r="E75">
        <f>GT_NG!P75</f>
        <v>14.47768957021626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111.62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1139.0127770675208</v>
      </c>
      <c r="P75" s="36">
        <v>117.05</v>
      </c>
      <c r="Q75" s="36">
        <v>37.94</v>
      </c>
      <c r="R75" s="38">
        <v>0</v>
      </c>
      <c r="S75" s="38">
        <v>0</v>
      </c>
      <c r="T75" s="37">
        <f>SUMPRODUCT(LTA!J75:AN75,LTA!J$101:AN$101,LTA!J$103:AN$103)</f>
        <v>18.670000000000002</v>
      </c>
      <c r="U75" s="37">
        <f>SUMPRODUCT(LTA!J75:AN75,LTA!J$102:AN$102,LTA!J$103:AN$103)</f>
        <v>54.81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15.107282770545211</v>
      </c>
      <c r="AD75">
        <f t="shared" si="4"/>
        <v>1198.9538238671919</v>
      </c>
      <c r="AE75">
        <f>'IDT-1'!B75</f>
        <v>285.48700000000002</v>
      </c>
      <c r="AF75" s="24"/>
      <c r="AG75">
        <f t="shared" si="5"/>
        <v>1484.440823867192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10.930639999999999</v>
      </c>
      <c r="E76">
        <f>GT_NG!P76</f>
        <v>14.47768957021626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111.62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1144.9810793798263</v>
      </c>
      <c r="P76" s="36">
        <v>117.05</v>
      </c>
      <c r="Q76" s="36">
        <v>37.94</v>
      </c>
      <c r="R76" s="38">
        <v>0</v>
      </c>
      <c r="S76" s="38">
        <v>0</v>
      </c>
      <c r="T76" s="37">
        <f>SUMPRODUCT(LTA!J76:AN76,LTA!J$101:AN$101,LTA!J$103:AN$103)</f>
        <v>18.670000000000002</v>
      </c>
      <c r="U76" s="37">
        <f>SUMPRODUCT(LTA!J76:AN76,LTA!J$102:AN$102,LTA!J$103:AN$103)</f>
        <v>56.06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14.96460872457124</v>
      </c>
      <c r="AD76">
        <f t="shared" si="4"/>
        <v>1230.3148002254713</v>
      </c>
      <c r="AE76">
        <f>'IDT-1'!B76</f>
        <v>259</v>
      </c>
      <c r="AF76" s="24"/>
      <c r="AG76">
        <f t="shared" si="5"/>
        <v>1489.3148002254713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14.47768957021626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111.62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1158.6849867270162</v>
      </c>
      <c r="P77" s="36">
        <v>117.05</v>
      </c>
      <c r="Q77" s="36">
        <v>30.280000000000008</v>
      </c>
      <c r="R77" s="38">
        <v>0</v>
      </c>
      <c r="S77" s="38">
        <v>0</v>
      </c>
      <c r="T77" s="37">
        <f>SUMPRODUCT(LTA!J77:AN77,LTA!J$101:AN$101,LTA!J$103:AN$103)</f>
        <v>19.43</v>
      </c>
      <c r="U77" s="37">
        <f>SUMPRODUCT(LTA!J77:AN77,LTA!J$102:AN$102,LTA!J$103:AN$103)</f>
        <v>56.36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15.123482302986304</v>
      </c>
      <c r="AD77">
        <f t="shared" si="4"/>
        <v>1224.967793994246</v>
      </c>
      <c r="AE77">
        <f>'IDT-1'!B77</f>
        <v>247</v>
      </c>
      <c r="AF77" s="24"/>
      <c r="AG77">
        <f t="shared" si="5"/>
        <v>1471.967793994246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14.47768957021626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111.62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1115.572165137809</v>
      </c>
      <c r="P78" s="36">
        <v>117.05</v>
      </c>
      <c r="Q78" s="36">
        <v>30.280000000000008</v>
      </c>
      <c r="R78" s="38">
        <v>0</v>
      </c>
      <c r="S78" s="38">
        <v>0</v>
      </c>
      <c r="T78" s="37">
        <f>SUMPRODUCT(LTA!J78:AN78,LTA!J$101:AN$101,LTA!J$103:AN$103)</f>
        <v>20.22</v>
      </c>
      <c r="U78" s="37">
        <f>SUMPRODUCT(LTA!J78:AN78,LTA!J$102:AN$102,LTA!J$103:AN$103)</f>
        <v>56.61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14.465108923540956</v>
      </c>
      <c r="AD78">
        <f t="shared" si="4"/>
        <v>1219.553345784484</v>
      </c>
      <c r="AE78">
        <f>'IDT-1'!B78</f>
        <v>241</v>
      </c>
      <c r="AF78" s="24"/>
      <c r="AG78">
        <f t="shared" si="5"/>
        <v>1460.553345784484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14.47768957021626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111.62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1083.7145363701841</v>
      </c>
      <c r="P79" s="36">
        <v>117.05</v>
      </c>
      <c r="Q79" s="36">
        <v>30.280000000000008</v>
      </c>
      <c r="R79" s="38">
        <v>0</v>
      </c>
      <c r="S79" s="38">
        <v>0</v>
      </c>
      <c r="T79" s="37">
        <f>SUMPRODUCT(LTA!J79:AN79,LTA!J$101:AN$101,LTA!J$103:AN$103)</f>
        <v>21.509999999999998</v>
      </c>
      <c r="U79" s="37">
        <f>SUMPRODUCT(LTA!J79:AN79,LTA!J$102:AN$102,LTA!J$103:AN$103)</f>
        <v>58.249999999999993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14.201334110146234</v>
      </c>
      <c r="AD79">
        <f t="shared" si="4"/>
        <v>1248.6694918302539</v>
      </c>
      <c r="AE79">
        <f>'IDT-1'!B79</f>
        <v>186</v>
      </c>
      <c r="AF79" s="24"/>
      <c r="AG79">
        <f t="shared" si="5"/>
        <v>1434.6694918302539</v>
      </c>
      <c r="AI79" s="34">
        <f>PXIL!H79</f>
        <v>0</v>
      </c>
      <c r="AJ79" s="34">
        <f>PXIL!N79</f>
        <v>0</v>
      </c>
      <c r="AK79" s="34">
        <f>RTM_IEX!H79</f>
        <v>27.78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15.458779642952305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111.62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1037.0755816509136</v>
      </c>
      <c r="P80" s="36">
        <v>117.05</v>
      </c>
      <c r="Q80" s="36">
        <v>30.280000000000008</v>
      </c>
      <c r="R80" s="38">
        <v>0</v>
      </c>
      <c r="S80" s="38">
        <v>0</v>
      </c>
      <c r="T80" s="37">
        <f>SUMPRODUCT(LTA!J80:AN80,LTA!J$101:AN$101,LTA!J$103:AN$103)</f>
        <v>21.59</v>
      </c>
      <c r="U80" s="37">
        <f>SUMPRODUCT(LTA!J80:AN80,LTA!J$102:AN$102,LTA!J$103:AN$103)</f>
        <v>60.389999999999993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13.679344466639348</v>
      </c>
      <c r="AD80">
        <f t="shared" si="4"/>
        <v>1168.9736168272266</v>
      </c>
      <c r="AE80">
        <f>'IDT-1'!B80</f>
        <v>253</v>
      </c>
      <c r="AF80" s="24"/>
      <c r="AG80">
        <f t="shared" si="5"/>
        <v>1421.9736168272266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15.458779642952305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996.03046933835549</v>
      </c>
      <c r="P81" s="36">
        <v>117.05</v>
      </c>
      <c r="Q81" s="36">
        <v>30.280000000000008</v>
      </c>
      <c r="R81" s="38">
        <v>0</v>
      </c>
      <c r="S81" s="38">
        <v>0</v>
      </c>
      <c r="T81" s="37">
        <f>SUMPRODUCT(LTA!J81:AN81,LTA!J$101:AN$101,LTA!J$103:AN$103)</f>
        <v>21.6</v>
      </c>
      <c r="U81" s="37">
        <f>SUMPRODUCT(LTA!J81:AN81,LTA!J$102:AN$102,LTA!J$103:AN$103)</f>
        <v>65.069999999999993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4.3099999999999996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13.518397100462748</v>
      </c>
      <c r="AD81">
        <f t="shared" si="4"/>
        <v>1129.8894518808445</v>
      </c>
      <c r="AE81">
        <f>'IDT-1'!B81</f>
        <v>265.60300000000001</v>
      </c>
      <c r="AF81" s="24"/>
      <c r="AG81">
        <f t="shared" si="5"/>
        <v>1395.4924518808446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</v>
      </c>
      <c r="AM81" s="34">
        <f>RTM_PXI!H81</f>
        <v>0</v>
      </c>
      <c r="AN81" s="34">
        <f>RTM_PXI!N81</f>
        <v>0</v>
      </c>
      <c r="AO81" s="148">
        <f>GDAM_IEX!H81</f>
        <v>14.81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15.458779642952305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969.47591834105913</v>
      </c>
      <c r="P82" s="36">
        <v>117.05</v>
      </c>
      <c r="Q82" s="36">
        <v>30.280000000000008</v>
      </c>
      <c r="R82" s="38">
        <v>0</v>
      </c>
      <c r="S82" s="38">
        <v>0</v>
      </c>
      <c r="T82" s="37">
        <f>SUMPRODUCT(LTA!J82:AN82,LTA!J$101:AN$101,LTA!J$103:AN$103)</f>
        <v>22.09</v>
      </c>
      <c r="U82" s="37">
        <f>SUMPRODUCT(LTA!J82:AN82,LTA!J$102:AN$102,LTA!J$103:AN$103)</f>
        <v>65.679999999999993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13.047362875312569</v>
      </c>
      <c r="AD82">
        <f t="shared" si="4"/>
        <v>1112.4459351086989</v>
      </c>
      <c r="AE82">
        <f>'IDT-1'!B82</f>
        <v>265</v>
      </c>
      <c r="AF82" s="24"/>
      <c r="AG82">
        <f t="shared" si="5"/>
        <v>1377.4459351086989</v>
      </c>
      <c r="AI82" s="34">
        <f>PXIL!H82</f>
        <v>0</v>
      </c>
      <c r="AJ82" s="34">
        <f>PXIL!N82</f>
        <v>0</v>
      </c>
      <c r="AK82" s="34">
        <f>RTM_IEX!H82</f>
        <v>7.66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14.47768957021626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80.819999999999993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960.95025968020389</v>
      </c>
      <c r="P83" s="36">
        <v>117.05</v>
      </c>
      <c r="Q83" s="36">
        <v>30.280000000000008</v>
      </c>
      <c r="R83" s="38">
        <v>0</v>
      </c>
      <c r="S83" s="38">
        <v>0</v>
      </c>
      <c r="T83" s="37">
        <f>SUMPRODUCT(LTA!J83:AN83,LTA!J$101:AN$101,LTA!J$103:AN$103)</f>
        <v>22.88</v>
      </c>
      <c r="U83" s="37">
        <f>SUMPRODUCT(LTA!J83:AN83,LTA!J$102:AN$102,LTA!J$103:AN$103)</f>
        <v>66.48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13.007994185950402</v>
      </c>
      <c r="AD83">
        <f t="shared" si="4"/>
        <v>1107.7985550644698</v>
      </c>
      <c r="AE83">
        <f>'IDT-1'!B83</f>
        <v>260</v>
      </c>
      <c r="AF83" s="24"/>
      <c r="AG83">
        <f t="shared" si="5"/>
        <v>1367.7985550644698</v>
      </c>
      <c r="AI83" s="34">
        <f>PXIL!H83</f>
        <v>0</v>
      </c>
      <c r="AJ83" s="34">
        <f>PXIL!N83</f>
        <v>0</v>
      </c>
      <c r="AK83" s="34">
        <f>RTM_IEX!H83</f>
        <v>29.68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14.47768957021626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80.819999999999993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942.19725376017686</v>
      </c>
      <c r="P84" s="36">
        <v>117.05</v>
      </c>
      <c r="Q84" s="36">
        <v>30.280000000000008</v>
      </c>
      <c r="R84" s="38">
        <v>0</v>
      </c>
      <c r="S84" s="38">
        <v>0</v>
      </c>
      <c r="T84" s="37">
        <f>SUMPRODUCT(LTA!J84:AN84,LTA!J$101:AN$101,LTA!J$103:AN$103)</f>
        <v>25.2</v>
      </c>
      <c r="U84" s="37">
        <f>SUMPRODUCT(LTA!J84:AN84,LTA!J$102:AN$102,LTA!J$103:AN$103)</f>
        <v>67.2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12.779488936222176</v>
      </c>
      <c r="AD84">
        <f t="shared" si="4"/>
        <v>1080.8240543941711</v>
      </c>
      <c r="AE84">
        <f>'IDT-1'!B84</f>
        <v>267</v>
      </c>
      <c r="AF84" s="24"/>
      <c r="AG84">
        <f t="shared" si="5"/>
        <v>1347.8240543941711</v>
      </c>
      <c r="AI84" s="34">
        <f>PXIL!H84</f>
        <v>0</v>
      </c>
      <c r="AJ84" s="34">
        <f>PXIL!N84</f>
        <v>0</v>
      </c>
      <c r="AK84" s="34">
        <f>RTM_IEX!H84</f>
        <v>18.190000000000001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14.47768957021626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910.46567932912569</v>
      </c>
      <c r="P85" s="36">
        <v>117.05</v>
      </c>
      <c r="Q85" s="36">
        <v>30.280000000000008</v>
      </c>
      <c r="R85" s="38">
        <v>0</v>
      </c>
      <c r="S85" s="38">
        <v>0</v>
      </c>
      <c r="T85" s="37">
        <f>SUMPRODUCT(LTA!J85:AN85,LTA!J$101:AN$101,LTA!J$103:AN$103)</f>
        <v>21.66</v>
      </c>
      <c r="U85" s="37">
        <f>SUMPRODUCT(LTA!J85:AN85,LTA!J$102:AN$102,LTA!J$103:AN$103)</f>
        <v>71.08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46.92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12.975531711001347</v>
      </c>
      <c r="AD85">
        <f>SUM(B85:AB85,AI85:AT85)-AC85</f>
        <v>1103.9664371883407</v>
      </c>
      <c r="AE85">
        <f>'IDT-1'!B85</f>
        <v>203.97399999999999</v>
      </c>
      <c r="AF85" s="24"/>
      <c r="AG85">
        <f t="shared" si="5"/>
        <v>1307.9404371883406</v>
      </c>
      <c r="AI85" s="34">
        <f>PXIL!H85</f>
        <v>0</v>
      </c>
      <c r="AJ85" s="34">
        <f>PXIL!N85</f>
        <v>0</v>
      </c>
      <c r="AK85" s="34">
        <f>RTM_IEX!H85</f>
        <v>23.93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14.47768957021626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881.56387417555709</v>
      </c>
      <c r="P86" s="36">
        <v>117.05</v>
      </c>
      <c r="Q86" s="36">
        <v>30.280000000000008</v>
      </c>
      <c r="R86" s="38">
        <v>0</v>
      </c>
      <c r="S86" s="38">
        <v>0</v>
      </c>
      <c r="T86" s="37">
        <f>SUMPRODUCT(LTA!J86:AN86,LTA!J$101:AN$101,LTA!J$103:AN$103)</f>
        <v>21.740000000000002</v>
      </c>
      <c r="U86" s="37">
        <f>SUMPRODUCT(LTA!J86:AN86,LTA!J$102:AN$102,LTA!J$103:AN$103)</f>
        <v>71.679999999999993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15.32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12.561564547711368</v>
      </c>
      <c r="AD86">
        <f t="shared" si="4"/>
        <v>1055.0985991980619</v>
      </c>
      <c r="AE86">
        <f>'IDT-1'!B86</f>
        <v>227.875</v>
      </c>
      <c r="AF86" s="24"/>
      <c r="AG86">
        <f t="shared" si="5"/>
        <v>1282.9735991980619</v>
      </c>
      <c r="AI86" s="34">
        <f>PXIL!H86</f>
        <v>0</v>
      </c>
      <c r="AJ86" s="34">
        <f>PXIL!N86</f>
        <v>0</v>
      </c>
      <c r="AK86" s="34">
        <f>RTM_IEX!H86</f>
        <v>34.47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866.37558986307613</v>
      </c>
      <c r="P87" s="36">
        <v>117.05</v>
      </c>
      <c r="Q87" s="36">
        <v>30.28</v>
      </c>
      <c r="R87" s="38">
        <v>0</v>
      </c>
      <c r="S87" s="38">
        <v>0</v>
      </c>
      <c r="T87" s="37">
        <f>SUMPRODUCT(LTA!J87:AN87,LTA!J$101:AN$101,LTA!J$103:AN$103)</f>
        <v>21.66</v>
      </c>
      <c r="U87" s="37">
        <f>SUMPRODUCT(LTA!J87:AN87,LTA!J$102:AN$102,LTA!J$103:AN$103)</f>
        <v>73.53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12.375864143476797</v>
      </c>
      <c r="AD87">
        <f t="shared" si="4"/>
        <v>1033.1771086219903</v>
      </c>
      <c r="AE87">
        <f>'IDT-1'!B87</f>
        <v>218</v>
      </c>
      <c r="AF87" s="24"/>
      <c r="AG87">
        <f t="shared" si="5"/>
        <v>1251.1771086219903</v>
      </c>
      <c r="AI87" s="34">
        <f>PXIL!H87</f>
        <v>0</v>
      </c>
      <c r="AJ87" s="34">
        <f>PXIL!N87</f>
        <v>0</v>
      </c>
      <c r="AK87" s="34">
        <f>RTM_IEX!H87</f>
        <v>39.26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846.94478046263157</v>
      </c>
      <c r="P88" s="36">
        <v>117.05</v>
      </c>
      <c r="Q88" s="36">
        <v>30.280000000000005</v>
      </c>
      <c r="R88" s="38">
        <v>0</v>
      </c>
      <c r="S88" s="38">
        <v>0</v>
      </c>
      <c r="T88" s="37">
        <f>SUMPRODUCT(LTA!J88:AN88,LTA!J$101:AN$101,LTA!J$103:AN$103)</f>
        <v>21.66</v>
      </c>
      <c r="U88" s="37">
        <f>SUMPRODUCT(LTA!J88:AN88,LTA!J$102:AN$102,LTA!J$103:AN$103)</f>
        <v>73.28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12.27480534451306</v>
      </c>
      <c r="AD88">
        <f t="shared" si="4"/>
        <v>1021.2473580205095</v>
      </c>
      <c r="AE88">
        <f>'IDT-1'!B88</f>
        <v>203</v>
      </c>
      <c r="AF88" s="24"/>
      <c r="AG88">
        <f t="shared" si="5"/>
        <v>1224.2473580205096</v>
      </c>
      <c r="AI88" s="34">
        <f>PXIL!H88</f>
        <v>0</v>
      </c>
      <c r="AJ88" s="34">
        <f>PXIL!N88</f>
        <v>0</v>
      </c>
      <c r="AK88" s="34">
        <f>RTM_IEX!H88</f>
        <v>46.91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869.54876893553103</v>
      </c>
      <c r="P89" s="36">
        <v>117.05</v>
      </c>
      <c r="Q89" s="36">
        <v>30.280000000000005</v>
      </c>
      <c r="R89" s="38">
        <v>0</v>
      </c>
      <c r="S89" s="38">
        <v>0</v>
      </c>
      <c r="T89" s="37">
        <f>SUMPRODUCT(LTA!J89:AN89,LTA!J$101:AN$101,LTA!J$103:AN$103)</f>
        <v>21.66</v>
      </c>
      <c r="U89" s="37">
        <f>SUMPRODUCT(LTA!J89:AN89,LTA!J$102:AN$102,LTA!J$103:AN$103)</f>
        <v>66.679999999999993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12.312806847685419</v>
      </c>
      <c r="AD89">
        <f t="shared" si="4"/>
        <v>1025.7333449902369</v>
      </c>
      <c r="AE89">
        <f>'IDT-1'!B89</f>
        <v>169</v>
      </c>
      <c r="AF89" s="24"/>
      <c r="AG89">
        <f t="shared" si="5"/>
        <v>1194.7333449902369</v>
      </c>
      <c r="AI89" s="34">
        <f>PXIL!H89</f>
        <v>0</v>
      </c>
      <c r="AJ89" s="34">
        <f>PXIL!N89</f>
        <v>0</v>
      </c>
      <c r="AK89" s="34">
        <f>RTM_IEX!H89</f>
        <v>35.43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869.56945745775556</v>
      </c>
      <c r="P90" s="36">
        <v>117.05</v>
      </c>
      <c r="Q90" s="36">
        <v>30.280000000000005</v>
      </c>
      <c r="R90" s="38">
        <v>0</v>
      </c>
      <c r="S90" s="38">
        <v>0</v>
      </c>
      <c r="T90" s="37">
        <f>SUMPRODUCT(LTA!J90:AN90,LTA!J$101:AN$101,LTA!J$103:AN$103)</f>
        <v>21.66</v>
      </c>
      <c r="U90" s="37">
        <f>SUMPRODUCT(LTA!J90:AN90,LTA!J$102:AN$102,LTA!J$103:AN$103)</f>
        <v>65.06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12.291224631272105</v>
      </c>
      <c r="AD90">
        <f t="shared" si="4"/>
        <v>1023.1856157288744</v>
      </c>
      <c r="AE90">
        <f>'IDT-1'!B90</f>
        <v>137</v>
      </c>
      <c r="AF90" s="24"/>
      <c r="AG90">
        <f t="shared" si="5"/>
        <v>1160.1856157288744</v>
      </c>
      <c r="AI90" s="34">
        <f>PXIL!H90</f>
        <v>0</v>
      </c>
      <c r="AJ90" s="34">
        <f>PXIL!N90</f>
        <v>0</v>
      </c>
      <c r="AK90" s="34">
        <f>RTM_IEX!H90</f>
        <v>34.46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869.56548669731251</v>
      </c>
      <c r="P91" s="36">
        <v>117.05</v>
      </c>
      <c r="Q91" s="36">
        <v>30.280000000000005</v>
      </c>
      <c r="R91" s="38">
        <v>0</v>
      </c>
      <c r="S91" s="38">
        <v>0</v>
      </c>
      <c r="T91" s="37">
        <f>SUMPRODUCT(LTA!J91:AN91,LTA!J$101:AN$101,LTA!J$103:AN$103)</f>
        <v>21.66</v>
      </c>
      <c r="U91" s="37">
        <f>SUMPRODUCT(LTA!J91:AN91,LTA!J$102:AN$102,LTA!J$103:AN$103)</f>
        <v>64.260000000000005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26.81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13.541683181684707</v>
      </c>
      <c r="AD91">
        <f t="shared" si="4"/>
        <v>941.27118641801883</v>
      </c>
      <c r="AE91">
        <f>'IDT-1'!B91</f>
        <v>200.464</v>
      </c>
      <c r="AF91" s="24"/>
      <c r="AG91">
        <f t="shared" si="5"/>
        <v>1141.7351864180189</v>
      </c>
      <c r="AI91" s="34">
        <f>PXIL!H91</f>
        <v>0</v>
      </c>
      <c r="AJ91" s="34">
        <f>PXIL!N91</f>
        <v>0</v>
      </c>
      <c r="AK91" s="34">
        <f>RTM_IEX!H91</f>
        <v>42.12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862.62791808495786</v>
      </c>
      <c r="P92" s="36">
        <v>117.05</v>
      </c>
      <c r="Q92" s="36">
        <v>30.280000000000005</v>
      </c>
      <c r="R92" s="38">
        <v>0</v>
      </c>
      <c r="S92" s="38">
        <v>0</v>
      </c>
      <c r="T92" s="37">
        <f>SUMPRODUCT(LTA!J92:AN92,LTA!J$101:AN$101,LTA!J$103:AN$103)</f>
        <v>21.66</v>
      </c>
      <c r="U92" s="37">
        <f>SUMPRODUCT(LTA!J92:AN92,LTA!J$102:AN$102,LTA!J$103:AN$103)</f>
        <v>63.519999999999996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13.235943605340925</v>
      </c>
      <c r="AD92">
        <f t="shared" si="4"/>
        <v>905.17935738200799</v>
      </c>
      <c r="AE92">
        <f>'IDT-1'!B92</f>
        <v>198</v>
      </c>
      <c r="AF92" s="24"/>
      <c r="AG92">
        <f t="shared" si="5"/>
        <v>1103.179357382008</v>
      </c>
      <c r="AI92" s="34">
        <f>PXIL!H92</f>
        <v>0</v>
      </c>
      <c r="AJ92" s="34">
        <f>PXIL!N92</f>
        <v>0</v>
      </c>
      <c r="AK92" s="34">
        <f>RTM_IEX!H92</f>
        <v>40.21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15.184893267651889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862.62791808495786</v>
      </c>
      <c r="P93" s="36">
        <v>117.05</v>
      </c>
      <c r="Q93" s="36">
        <v>30.280000000000005</v>
      </c>
      <c r="R93" s="38">
        <v>0</v>
      </c>
      <c r="S93" s="38">
        <v>0</v>
      </c>
      <c r="T93" s="37">
        <f>SUMPRODUCT(LTA!J93:AN93,LTA!J$101:AN$101,LTA!J$103:AN$103)</f>
        <v>25.69</v>
      </c>
      <c r="U93" s="37">
        <f>SUMPRODUCT(LTA!J93:AN93,LTA!J$102:AN$102,LTA!J$103:AN$103)</f>
        <v>62.650000000000006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13.238379605340926</v>
      </c>
      <c r="AD93">
        <f t="shared" si="4"/>
        <v>905.46692138200808</v>
      </c>
      <c r="AE93">
        <f>'IDT-1'!B93</f>
        <v>160</v>
      </c>
      <c r="AF93" s="24"/>
      <c r="AG93">
        <f t="shared" si="5"/>
        <v>1065.466921382008</v>
      </c>
      <c r="AI93" s="34">
        <f>PXIL!H93</f>
        <v>0</v>
      </c>
      <c r="AJ93" s="34">
        <f>PXIL!N93</f>
        <v>0</v>
      </c>
      <c r="AK93" s="34">
        <f>RTM_IEX!H93</f>
        <v>37.340000000000003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862.63442220811589</v>
      </c>
      <c r="P94" s="36">
        <v>117.05</v>
      </c>
      <c r="Q94" s="36">
        <v>30.280000000000005</v>
      </c>
      <c r="R94" s="38">
        <v>0</v>
      </c>
      <c r="S94" s="38">
        <v>0</v>
      </c>
      <c r="T94" s="37">
        <f>SUMPRODUCT(LTA!J94:AN94,LTA!J$101:AN$101,LTA!J$103:AN$103)</f>
        <v>25.73</v>
      </c>
      <c r="U94" s="37">
        <f>SUMPRODUCT(LTA!J94:AN94,LTA!J$102:AN$102,LTA!J$103:AN$103)</f>
        <v>61.92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13.248682239975453</v>
      </c>
      <c r="AD94">
        <f t="shared" si="4"/>
        <v>906.68312287053152</v>
      </c>
      <c r="AE94">
        <f>'IDT-1'!B94</f>
        <v>119</v>
      </c>
      <c r="AF94" s="24"/>
      <c r="AG94">
        <f t="shared" si="5"/>
        <v>1025.6831228705314</v>
      </c>
      <c r="AI94" s="34">
        <f>PXIL!H94</f>
        <v>0</v>
      </c>
      <c r="AJ94" s="34">
        <f>PXIL!N94</f>
        <v>0</v>
      </c>
      <c r="AK94" s="34">
        <f>RTM_IEX!H94</f>
        <v>39.25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15.184893267651889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866.31417346433068</v>
      </c>
      <c r="P95" s="36">
        <v>117.05</v>
      </c>
      <c r="Q95" s="36">
        <v>30.280000000000005</v>
      </c>
      <c r="R95" s="38">
        <v>0</v>
      </c>
      <c r="S95" s="38">
        <v>0</v>
      </c>
      <c r="T95" s="37">
        <f>SUMPRODUCT(LTA!J95:AN95,LTA!J$101:AN$101,LTA!J$103:AN$103)</f>
        <v>25.13</v>
      </c>
      <c r="U95" s="37">
        <f>SUMPRODUCT(LTA!J95:AN95,LTA!J$102:AN$102,LTA!J$103:AN$103)</f>
        <v>71.66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12.857862475658761</v>
      </c>
      <c r="AD95">
        <f t="shared" si="4"/>
        <v>971.0136938910631</v>
      </c>
      <c r="AE95">
        <f>'IDT-1'!B95</f>
        <v>24</v>
      </c>
      <c r="AF95" s="24"/>
      <c r="AG95">
        <f t="shared" si="5"/>
        <v>995.0136938910631</v>
      </c>
      <c r="AI95" s="34">
        <f>PXIL!H95</f>
        <v>0</v>
      </c>
      <c r="AJ95" s="34">
        <f>PXIL!N95</f>
        <v>0</v>
      </c>
      <c r="AK95" s="34">
        <f>RTM_IEX!H95</f>
        <v>35.42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15.184893267651889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849.59165337142588</v>
      </c>
      <c r="P96" s="36">
        <v>117.05</v>
      </c>
      <c r="Q96" s="36">
        <v>30.280000000000005</v>
      </c>
      <c r="R96" s="38">
        <v>0</v>
      </c>
      <c r="S96" s="38">
        <v>0</v>
      </c>
      <c r="T96" s="37">
        <f>SUMPRODUCT(LTA!J96:AN96,LTA!J$101:AN$101,LTA!J$103:AN$103)</f>
        <v>23.98</v>
      </c>
      <c r="U96" s="37">
        <f>SUMPRODUCT(LTA!J96:AN96,LTA!J$102:AN$102,LTA!J$103:AN$103)</f>
        <v>71.92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12.701853306878361</v>
      </c>
      <c r="AD96">
        <f>SUM(B96:AB96,AI96:AT96)-AC96</f>
        <v>952.59718296693882</v>
      </c>
      <c r="AE96">
        <f>'IDT-1'!B96</f>
        <v>0</v>
      </c>
      <c r="AF96" s="24"/>
      <c r="AG96">
        <f t="shared" si="5"/>
        <v>952.59718296693882</v>
      </c>
      <c r="AI96" s="34">
        <f>PXIL!H96</f>
        <v>0</v>
      </c>
      <c r="AJ96" s="34">
        <f>PXIL!N96</f>
        <v>0</v>
      </c>
      <c r="AK96" s="34">
        <f>RTM_IEX!H96</f>
        <v>34.46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15.184893267651889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815.84831074915292</v>
      </c>
      <c r="P97" s="36">
        <v>117.05</v>
      </c>
      <c r="Q97" s="36">
        <v>30.280000000000005</v>
      </c>
      <c r="R97" s="38">
        <v>0</v>
      </c>
      <c r="S97" s="38">
        <v>0</v>
      </c>
      <c r="T97" s="37">
        <f>SUMPRODUCT(LTA!J97:AN97,LTA!J$101:AN$101,LTA!J$103:AN$103)</f>
        <v>22.7</v>
      </c>
      <c r="U97" s="37">
        <f>SUMPRODUCT(LTA!J97:AN97,LTA!J$102:AN$102,LTA!J$103:AN$103)</f>
        <v>72.570000000000007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12.348857228851266</v>
      </c>
      <c r="AD97">
        <f t="shared" si="4"/>
        <v>910.92683642269265</v>
      </c>
      <c r="AE97">
        <f>'IDT-1'!B97</f>
        <v>0</v>
      </c>
      <c r="AF97" s="24"/>
      <c r="AG97">
        <f t="shared" si="5"/>
        <v>910.92683642269265</v>
      </c>
      <c r="AI97" s="34">
        <f>PXIL!H97</f>
        <v>0</v>
      </c>
      <c r="AJ97" s="34">
        <f>PXIL!N97</f>
        <v>0</v>
      </c>
      <c r="AK97" s="34">
        <f>RTM_IEX!H97</f>
        <v>26.81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15.184893267651889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768.19455433479118</v>
      </c>
      <c r="P98" s="36">
        <v>117.05</v>
      </c>
      <c r="Q98" s="36">
        <v>30.280000000000005</v>
      </c>
      <c r="R98" s="38">
        <v>0</v>
      </c>
      <c r="S98" s="38">
        <v>0</v>
      </c>
      <c r="T98" s="37">
        <f>SUMPRODUCT(LTA!J98:AN98,LTA!J$101:AN$101,LTA!J$103:AN$103)</f>
        <v>22.41</v>
      </c>
      <c r="U98" s="37">
        <f>SUMPRODUCT(LTA!J98:AN98,LTA!J$102:AN$102,LTA!J$103:AN$103)</f>
        <v>73.25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12.040293674970629</v>
      </c>
      <c r="AD98">
        <f t="shared" si="4"/>
        <v>874.50164356221183</v>
      </c>
      <c r="AE98">
        <f>'IDT-1'!B98</f>
        <v>0</v>
      </c>
      <c r="AF98" s="24"/>
      <c r="AG98">
        <f t="shared" si="5"/>
        <v>874.50164356221183</v>
      </c>
      <c r="AI98" s="34">
        <f>PXIL!H98</f>
        <v>0</v>
      </c>
      <c r="AJ98" s="34">
        <f>PXIL!N98</f>
        <v>0</v>
      </c>
      <c r="AK98" s="34">
        <f>RTM_IEX!H98</f>
        <v>37.340000000000003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0.2581007800000002</v>
      </c>
      <c r="E99">
        <f t="shared" si="6"/>
        <v>0.36159091098876395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2.202462599408018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20.775506866386916</v>
      </c>
      <c r="P99" s="36">
        <f t="shared" si="6"/>
        <v>2.7277798985420256</v>
      </c>
      <c r="Q99" s="36">
        <f t="shared" si="6"/>
        <v>0.77433264669739021</v>
      </c>
      <c r="R99" s="38">
        <f t="shared" si="6"/>
        <v>0.44619491423938196</v>
      </c>
      <c r="S99" s="38">
        <f t="shared" si="6"/>
        <v>0</v>
      </c>
      <c r="T99" s="37">
        <f t="shared" si="6"/>
        <v>3.9640549999999997</v>
      </c>
      <c r="U99" s="37">
        <f t="shared" si="6"/>
        <v>1.5504650000000002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0.32361500000000004</v>
      </c>
      <c r="Z99" s="34">
        <f t="shared" si="6"/>
        <v>0</v>
      </c>
      <c r="AA99" s="75">
        <f t="shared" si="6"/>
        <v>1.3159999999999991E-2</v>
      </c>
      <c r="AB99" s="75">
        <f t="shared" si="6"/>
        <v>-6.2979999999999965</v>
      </c>
      <c r="AC99">
        <f t="shared" si="6"/>
        <v>0.34012293500548779</v>
      </c>
      <c r="AD99">
        <f t="shared" si="6"/>
        <v>27.04894318125702</v>
      </c>
      <c r="AE99">
        <f t="shared" si="6"/>
        <v>2.2365855000000003</v>
      </c>
      <c r="AG99">
        <f t="shared" si="6"/>
        <v>29.285528681257013</v>
      </c>
      <c r="AI99">
        <f t="shared" si="6"/>
        <v>0</v>
      </c>
      <c r="AJ99">
        <f t="shared" si="6"/>
        <v>0</v>
      </c>
      <c r="AK99">
        <f t="shared" si="6"/>
        <v>0.39607250000000005</v>
      </c>
      <c r="AL99">
        <f t="shared" si="6"/>
        <v>-0.22525000000000001</v>
      </c>
      <c r="AM99">
        <f t="shared" si="6"/>
        <v>0</v>
      </c>
      <c r="AN99">
        <f t="shared" si="6"/>
        <v>0</v>
      </c>
      <c r="AO99">
        <f t="shared" si="6"/>
        <v>0.11898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45276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5.9724799999999991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611.9563761746931</v>
      </c>
      <c r="P3" s="36">
        <v>33.520000000000003</v>
      </c>
      <c r="Q3" s="36">
        <v>10.530000000000001</v>
      </c>
      <c r="R3" s="38">
        <v>0</v>
      </c>
      <c r="S3" s="38">
        <v>0</v>
      </c>
      <c r="T3" s="37">
        <f>SUMPRODUCT(LTA!J3:AN3,LTA!J$101:AN$101,LTA!J$104:AN$104)</f>
        <v>29.91</v>
      </c>
      <c r="U3" s="37">
        <f>SUMPRODUCT(LTA!J3:AN3,LTA!J$102:AN$102,LTA!J$104:AN$104)</f>
        <v>117.88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-94.69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10.834734994317246</v>
      </c>
      <c r="AD3">
        <f>SUM(B3:AB3,AI3:AT3)-AC3</f>
        <v>436.78237381071449</v>
      </c>
      <c r="AE3">
        <f>'IDT-1'!C3</f>
        <v>0</v>
      </c>
      <c r="AF3" s="24"/>
      <c r="AG3">
        <f>SUM(AD3:AF3)</f>
        <v>436.78237381071449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5.9724799999999991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612.33053348977467</v>
      </c>
      <c r="P4" s="36">
        <v>33.520000000000003</v>
      </c>
      <c r="Q4" s="36">
        <v>10.530000000000001</v>
      </c>
      <c r="R4" s="38">
        <v>0</v>
      </c>
      <c r="S4" s="38">
        <v>0</v>
      </c>
      <c r="T4" s="37">
        <f>SUMPRODUCT(LTA!J4:AN4,LTA!J$101:AN$101,LTA!J$104:AN$104)</f>
        <v>28.85</v>
      </c>
      <c r="U4" s="37">
        <f>SUMPRODUCT(LTA!J4:AN4,LTA!J$102:AN$102,LTA!J$104:AN$104)</f>
        <v>117.81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-112.4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10.978410119071718</v>
      </c>
      <c r="AD4">
        <f t="shared" ref="AD4:AD67" si="1">SUM(B4:AB4,AI4:AT4)-AC4</f>
        <v>418.17285600104168</v>
      </c>
      <c r="AE4">
        <f>'IDT-1'!C4</f>
        <v>0</v>
      </c>
      <c r="AF4" s="24"/>
      <c r="AG4">
        <f t="shared" ref="AG4:AG67" si="2">SUM(AD4:AF4)</f>
        <v>418.17285600104168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5.9724799999999991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628.67260959518012</v>
      </c>
      <c r="P5" s="36">
        <v>33.520000000000003</v>
      </c>
      <c r="Q5" s="36">
        <v>10.530000000000001</v>
      </c>
      <c r="R5" s="38">
        <v>0</v>
      </c>
      <c r="S5" s="38">
        <v>0</v>
      </c>
      <c r="T5" s="37">
        <f>SUMPRODUCT(LTA!J5:AN5,LTA!J$101:AN$101,LTA!J$104:AN$104)</f>
        <v>27.7</v>
      </c>
      <c r="U5" s="37">
        <f>SUMPRODUCT(LTA!J5:AN5,LTA!J$102:AN$102,LTA!J$104:AN$104)</f>
        <v>117.56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-105</v>
      </c>
      <c r="AA5" s="75">
        <f>STOA!I5</f>
        <v>0</v>
      </c>
      <c r="AB5" s="75">
        <f>-STOA!O5</f>
        <v>-324.64999999999998</v>
      </c>
      <c r="AC5">
        <f t="shared" si="0"/>
        <v>11.63421803193518</v>
      </c>
      <c r="AD5">
        <f t="shared" si="1"/>
        <v>369.85912419358368</v>
      </c>
      <c r="AE5">
        <f>'IDT-1'!C5</f>
        <v>0</v>
      </c>
      <c r="AF5" s="24"/>
      <c r="AG5">
        <f t="shared" si="2"/>
        <v>369.85912419358368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5.9724799999999991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624.16183535608081</v>
      </c>
      <c r="P6" s="36">
        <v>33.520000000000003</v>
      </c>
      <c r="Q6" s="36">
        <v>10.530000000000001</v>
      </c>
      <c r="R6" s="38">
        <v>0</v>
      </c>
      <c r="S6" s="38">
        <v>0</v>
      </c>
      <c r="T6" s="37">
        <f>SUMPRODUCT(LTA!J6:AN6,LTA!J$101:AN$101,LTA!J$104:AN$104)</f>
        <v>26.51</v>
      </c>
      <c r="U6" s="37">
        <f>SUMPRODUCT(LTA!J6:AN6,LTA!J$102:AN$102,LTA!J$104:AN$104)</f>
        <v>111.97999999999999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-115</v>
      </c>
      <c r="AA6" s="75">
        <f>STOA!I6</f>
        <v>0</v>
      </c>
      <c r="AB6" s="75">
        <f>-STOA!O6</f>
        <v>-324.64999999999998</v>
      </c>
      <c r="AC6">
        <f t="shared" si="0"/>
        <v>11.564873001501413</v>
      </c>
      <c r="AD6">
        <f t="shared" si="1"/>
        <v>355.64769498491802</v>
      </c>
      <c r="AE6">
        <f>'IDT-1'!C6</f>
        <v>0</v>
      </c>
      <c r="AF6" s="24"/>
      <c r="AG6">
        <f t="shared" si="2"/>
        <v>355.64769498491802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5.9724799999999991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615.70261908841064</v>
      </c>
      <c r="P7" s="36">
        <v>33.520000000000003</v>
      </c>
      <c r="Q7" s="36">
        <v>10.533235023041476</v>
      </c>
      <c r="R7" s="38">
        <v>0</v>
      </c>
      <c r="S7" s="38">
        <v>0</v>
      </c>
      <c r="T7" s="37">
        <f>SUMPRODUCT(LTA!J7:AN7,LTA!J$101:AN$101,LTA!J$104:AN$104)</f>
        <v>25.11</v>
      </c>
      <c r="U7" s="37">
        <f>SUMPRODUCT(LTA!J7:AN7,LTA!J$102:AN$102,LTA!J$104:AN$104)</f>
        <v>111.74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-119</v>
      </c>
      <c r="AA7" s="75">
        <f>STOA!I7</f>
        <v>0</v>
      </c>
      <c r="AB7" s="75">
        <f>-STOA!O7</f>
        <v>-324.64999999999998</v>
      </c>
      <c r="AC7">
        <f t="shared" si="0"/>
        <v>11.547836020845644</v>
      </c>
      <c r="AD7">
        <f t="shared" si="1"/>
        <v>337.56875072094516</v>
      </c>
      <c r="AE7">
        <f>'IDT-1'!C7</f>
        <v>0</v>
      </c>
      <c r="AF7" s="24"/>
      <c r="AG7">
        <f t="shared" si="2"/>
        <v>337.56875072094516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5.9724799999999991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601.35842208370048</v>
      </c>
      <c r="P8" s="36">
        <v>33.520000000000003</v>
      </c>
      <c r="Q8" s="36">
        <v>10.533235023041476</v>
      </c>
      <c r="R8" s="38">
        <v>0</v>
      </c>
      <c r="S8" s="38">
        <v>0</v>
      </c>
      <c r="T8" s="37">
        <f>SUMPRODUCT(LTA!J8:AN8,LTA!J$101:AN$101,LTA!J$104:AN$104)</f>
        <v>23.83</v>
      </c>
      <c r="U8" s="37">
        <f>SUMPRODUCT(LTA!J8:AN8,LTA!J$102:AN$102,LTA!J$104:AN$104)</f>
        <v>111.44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-124</v>
      </c>
      <c r="AA8" s="75">
        <f>STOA!I8</f>
        <v>0</v>
      </c>
      <c r="AB8" s="75">
        <f>-STOA!O8</f>
        <v>-324.64999999999998</v>
      </c>
      <c r="AC8">
        <f t="shared" si="0"/>
        <v>11.346303504206967</v>
      </c>
      <c r="AD8">
        <f t="shared" si="1"/>
        <v>329.84608623287363</v>
      </c>
      <c r="AE8">
        <f>'IDT-1'!C8</f>
        <v>0</v>
      </c>
      <c r="AF8" s="24"/>
      <c r="AG8">
        <f t="shared" si="2"/>
        <v>329.84608623287363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-54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5.9724799999999991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596.62579048523219</v>
      </c>
      <c r="P9" s="36">
        <v>33.520000000000003</v>
      </c>
      <c r="Q9" s="36">
        <v>10.533235023041476</v>
      </c>
      <c r="R9" s="38">
        <v>0</v>
      </c>
      <c r="S9" s="38">
        <v>0</v>
      </c>
      <c r="T9" s="37">
        <f>SUMPRODUCT(LTA!J9:AN9,LTA!J$101:AN$101,LTA!J$104:AN$104)</f>
        <v>22.15</v>
      </c>
      <c r="U9" s="37">
        <f>SUMPRODUCT(LTA!J9:AN9,LTA!J$102:AN$102,LTA!J$104:AN$104)</f>
        <v>110.83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-149</v>
      </c>
      <c r="AA9" s="75">
        <f>STOA!I9</f>
        <v>0</v>
      </c>
      <c r="AB9" s="75">
        <f>-STOA!O9</f>
        <v>-324.64999999999998</v>
      </c>
      <c r="AC9">
        <f t="shared" si="0"/>
        <v>11.278842241054944</v>
      </c>
      <c r="AD9">
        <f t="shared" si="1"/>
        <v>323.89091589755742</v>
      </c>
      <c r="AE9">
        <f>'IDT-1'!C9</f>
        <v>0</v>
      </c>
      <c r="AF9" s="24"/>
      <c r="AG9">
        <f t="shared" si="2"/>
        <v>323.89091589755742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5.9724799999999991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596.62579048523219</v>
      </c>
      <c r="P10" s="36">
        <v>33.520000000000003</v>
      </c>
      <c r="Q10" s="36">
        <v>10.533235023041476</v>
      </c>
      <c r="R10" s="38">
        <v>0</v>
      </c>
      <c r="S10" s="38">
        <v>0</v>
      </c>
      <c r="T10" s="37">
        <f>SUMPRODUCT(LTA!J10:AN10,LTA!J$101:AN$101,LTA!J$104:AN$104)</f>
        <v>21.82</v>
      </c>
      <c r="U10" s="37">
        <f>SUMPRODUCT(LTA!J10:AN10,LTA!J$102:AN$102,LTA!J$104:AN$104)</f>
        <v>110.14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-154</v>
      </c>
      <c r="AA10" s="75">
        <f>STOA!I10</f>
        <v>0</v>
      </c>
      <c r="AB10" s="75">
        <f>-STOA!O10</f>
        <v>-324.64999999999998</v>
      </c>
      <c r="AC10">
        <f t="shared" si="0"/>
        <v>11.321101187404278</v>
      </c>
      <c r="AD10">
        <f t="shared" si="1"/>
        <v>316.82865695120807</v>
      </c>
      <c r="AE10">
        <f>'IDT-1'!C10</f>
        <v>0</v>
      </c>
      <c r="AF10" s="24"/>
      <c r="AG10">
        <f t="shared" si="2"/>
        <v>316.82865695120807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-29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5.9724799999999991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595.27907767979127</v>
      </c>
      <c r="P11" s="36">
        <v>33.520000000000003</v>
      </c>
      <c r="Q11" s="36">
        <v>10.533235023041476</v>
      </c>
      <c r="R11" s="38">
        <v>0</v>
      </c>
      <c r="S11" s="38">
        <v>0</v>
      </c>
      <c r="T11" s="37">
        <f>SUMPRODUCT(LTA!J11:AN11,LTA!J$101:AN$101,LTA!J$104:AN$104)</f>
        <v>22.11</v>
      </c>
      <c r="U11" s="37">
        <f>SUMPRODUCT(LTA!J11:AN11,LTA!J$102:AN$102,LTA!J$104:AN$104)</f>
        <v>109.59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-159</v>
      </c>
      <c r="AA11" s="75">
        <f>STOA!I11</f>
        <v>0</v>
      </c>
      <c r="AB11" s="75">
        <f>-STOA!O11</f>
        <v>-324.64999999999998</v>
      </c>
      <c r="AC11">
        <f t="shared" si="0"/>
        <v>11.409258692537243</v>
      </c>
      <c r="AD11">
        <f t="shared" si="1"/>
        <v>303.13378664063418</v>
      </c>
      <c r="AE11">
        <f>'IDT-1'!C11</f>
        <v>0</v>
      </c>
      <c r="AF11" s="24"/>
      <c r="AG11">
        <f t="shared" si="2"/>
        <v>303.13378664063418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5.9724799999999991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595.11547165882791</v>
      </c>
      <c r="P12" s="36">
        <v>33.520000000000003</v>
      </c>
      <c r="Q12" s="36">
        <v>10.533235023041476</v>
      </c>
      <c r="R12" s="38">
        <v>0</v>
      </c>
      <c r="S12" s="38">
        <v>0</v>
      </c>
      <c r="T12" s="37">
        <f>SUMPRODUCT(LTA!J12:AN12,LTA!J$101:AN$101,LTA!J$104:AN$104)</f>
        <v>22.4</v>
      </c>
      <c r="U12" s="37">
        <f>SUMPRODUCT(LTA!J12:AN12,LTA!J$102:AN$102,LTA!J$104:AN$104)</f>
        <v>109.00999999999999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-164</v>
      </c>
      <c r="AA12" s="75">
        <f>STOA!I12</f>
        <v>0</v>
      </c>
      <c r="AB12" s="75">
        <f>-STOA!O12</f>
        <v>-324.64999999999998</v>
      </c>
      <c r="AC12">
        <f t="shared" si="0"/>
        <v>11.447804190585595</v>
      </c>
      <c r="AD12">
        <f t="shared" si="1"/>
        <v>297.64163512162241</v>
      </c>
      <c r="AE12">
        <f>'IDT-1'!C12</f>
        <v>0</v>
      </c>
      <c r="AF12" s="24"/>
      <c r="AG12">
        <f t="shared" si="2"/>
        <v>297.64163512162241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5.9724799999999991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595.11359060212487</v>
      </c>
      <c r="P13" s="36">
        <v>33.520000000000003</v>
      </c>
      <c r="Q13" s="36">
        <v>10.533235023041476</v>
      </c>
      <c r="R13" s="38">
        <v>0</v>
      </c>
      <c r="S13" s="38">
        <v>0</v>
      </c>
      <c r="T13" s="37">
        <f>SUMPRODUCT(LTA!J13:AN13,LTA!J$101:AN$101,LTA!J$104:AN$104)</f>
        <v>22.55</v>
      </c>
      <c r="U13" s="37">
        <f>SUMPRODUCT(LTA!J13:AN13,LTA!J$102:AN$102,LTA!J$104:AN$104)</f>
        <v>109.12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-159</v>
      </c>
      <c r="AA13" s="75">
        <f>STOA!I13</f>
        <v>0</v>
      </c>
      <c r="AB13" s="75">
        <f>-STOA!O13</f>
        <v>-324.64999999999998</v>
      </c>
      <c r="AC13">
        <f t="shared" si="0"/>
        <v>11.475385862883956</v>
      </c>
      <c r="AD13">
        <f t="shared" si="1"/>
        <v>294.872172392621</v>
      </c>
      <c r="AE13">
        <f>'IDT-1'!C13</f>
        <v>0</v>
      </c>
      <c r="AF13" s="24"/>
      <c r="AG13">
        <f t="shared" si="2"/>
        <v>294.872172392621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5.9724799999999991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595.11359060212487</v>
      </c>
      <c r="P14" s="36">
        <v>33.520000000000003</v>
      </c>
      <c r="Q14" s="36">
        <v>10.533235023041476</v>
      </c>
      <c r="R14" s="38">
        <v>0</v>
      </c>
      <c r="S14" s="38">
        <v>0</v>
      </c>
      <c r="T14" s="37">
        <f>SUMPRODUCT(LTA!J14:AN14,LTA!J$101:AN$101,LTA!J$104:AN$104)</f>
        <v>22.85</v>
      </c>
      <c r="U14" s="37">
        <f>SUMPRODUCT(LTA!J14:AN14,LTA!J$102:AN$102,LTA!J$104:AN$104)</f>
        <v>108.58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-164</v>
      </c>
      <c r="AA14" s="75">
        <f>STOA!I14</f>
        <v>0</v>
      </c>
      <c r="AB14" s="75">
        <f>-STOA!O14</f>
        <v>-324.64999999999998</v>
      </c>
      <c r="AC14">
        <f t="shared" si="0"/>
        <v>11.507254493783513</v>
      </c>
      <c r="AD14">
        <f t="shared" si="1"/>
        <v>290.60030376172153</v>
      </c>
      <c r="AE14">
        <f>'IDT-1'!C14</f>
        <v>0</v>
      </c>
      <c r="AF14" s="24"/>
      <c r="AG14">
        <f t="shared" si="2"/>
        <v>290.60030376172153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5.9724799999999991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595.11500942583405</v>
      </c>
      <c r="P15" s="36">
        <v>33.520000000000003</v>
      </c>
      <c r="Q15" s="36">
        <v>10.533235023041476</v>
      </c>
      <c r="R15" s="38">
        <v>0</v>
      </c>
      <c r="S15" s="38">
        <v>0</v>
      </c>
      <c r="T15" s="37">
        <f>SUMPRODUCT(LTA!J15:AN15,LTA!J$101:AN$101,LTA!J$104:AN$104)</f>
        <v>22.75</v>
      </c>
      <c r="U15" s="37">
        <f>SUMPRODUCT(LTA!J15:AN15,LTA!J$102:AN$102,LTA!J$104:AN$104)</f>
        <v>110.13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-164</v>
      </c>
      <c r="AA15" s="75">
        <f>STOA!I15</f>
        <v>0</v>
      </c>
      <c r="AB15" s="75">
        <f>-STOA!O15</f>
        <v>-324.64999999999998</v>
      </c>
      <c r="AC15">
        <f t="shared" si="0"/>
        <v>11.587215673701783</v>
      </c>
      <c r="AD15">
        <f t="shared" si="1"/>
        <v>283.97176140551238</v>
      </c>
      <c r="AE15">
        <f>'IDT-1'!C15</f>
        <v>0</v>
      </c>
      <c r="AF15" s="24"/>
      <c r="AG15">
        <f t="shared" si="2"/>
        <v>283.97176140551238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5.9724799999999991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593.71314199354072</v>
      </c>
      <c r="P16" s="36">
        <v>33.520000000000003</v>
      </c>
      <c r="Q16" s="36">
        <v>10.533235023041476</v>
      </c>
      <c r="R16" s="38">
        <v>0</v>
      </c>
      <c r="S16" s="38">
        <v>0</v>
      </c>
      <c r="T16" s="37">
        <f>SUMPRODUCT(LTA!J16:AN16,LTA!J$101:AN$101,LTA!J$104:AN$104)</f>
        <v>22.51</v>
      </c>
      <c r="U16" s="37">
        <f>SUMPRODUCT(LTA!J16:AN16,LTA!J$102:AN$102,LTA!J$104:AN$104)</f>
        <v>109.84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-179</v>
      </c>
      <c r="AA16" s="75">
        <f>STOA!I16</f>
        <v>0</v>
      </c>
      <c r="AB16" s="75">
        <f>-STOA!O16</f>
        <v>-324.64999999999998</v>
      </c>
      <c r="AC16">
        <f t="shared" si="0"/>
        <v>11.587930302720299</v>
      </c>
      <c r="AD16">
        <f t="shared" si="1"/>
        <v>280.03917934420059</v>
      </c>
      <c r="AE16">
        <f>'IDT-1'!C16</f>
        <v>0</v>
      </c>
      <c r="AF16" s="24"/>
      <c r="AG16">
        <f t="shared" si="2"/>
        <v>280.03917934420059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5.9724799999999991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593.71314199354072</v>
      </c>
      <c r="P17" s="36">
        <v>33.520000000000003</v>
      </c>
      <c r="Q17" s="36">
        <v>10.533235023041476</v>
      </c>
      <c r="R17" s="38">
        <v>0</v>
      </c>
      <c r="S17" s="38">
        <v>0</v>
      </c>
      <c r="T17" s="37">
        <f>SUMPRODUCT(LTA!J17:AN17,LTA!J$101:AN$101,LTA!J$104:AN$104)</f>
        <v>21.95</v>
      </c>
      <c r="U17" s="37">
        <f>SUMPRODUCT(LTA!J17:AN17,LTA!J$102:AN$102,LTA!J$104:AN$104)</f>
        <v>109.33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-179</v>
      </c>
      <c r="AA17" s="75">
        <f>STOA!I17</f>
        <v>0</v>
      </c>
      <c r="AB17" s="75">
        <f>-STOA!O17</f>
        <v>-324.64999999999998</v>
      </c>
      <c r="AC17">
        <f t="shared" si="0"/>
        <v>11.5789423027203</v>
      </c>
      <c r="AD17">
        <f t="shared" si="1"/>
        <v>278.97816734420064</v>
      </c>
      <c r="AE17">
        <f>'IDT-1'!C17</f>
        <v>0</v>
      </c>
      <c r="AF17" s="24"/>
      <c r="AG17">
        <f t="shared" si="2"/>
        <v>278.97816734420064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5.9724799999999991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593.71314199354072</v>
      </c>
      <c r="P18" s="36">
        <v>33.519999999999996</v>
      </c>
      <c r="Q18" s="36">
        <v>10.533235023041476</v>
      </c>
      <c r="R18" s="38">
        <v>0</v>
      </c>
      <c r="S18" s="38">
        <v>0</v>
      </c>
      <c r="T18" s="37">
        <f>SUMPRODUCT(LTA!J18:AN18,LTA!J$101:AN$101,LTA!J$104:AN$104)</f>
        <v>21.17</v>
      </c>
      <c r="U18" s="37">
        <f>SUMPRODUCT(LTA!J18:AN18,LTA!J$102:AN$102,LTA!J$104:AN$104)</f>
        <v>109.16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-179</v>
      </c>
      <c r="AA18" s="75">
        <f>STOA!I18</f>
        <v>0</v>
      </c>
      <c r="AB18" s="75">
        <f>-STOA!O18</f>
        <v>-324.64999999999998</v>
      </c>
      <c r="AC18">
        <f t="shared" si="0"/>
        <v>11.579433460445186</v>
      </c>
      <c r="AD18">
        <f t="shared" si="1"/>
        <v>277.02767618647562</v>
      </c>
      <c r="AE18">
        <f>'IDT-1'!C18</f>
        <v>0</v>
      </c>
      <c r="AF18" s="24"/>
      <c r="AG18">
        <f t="shared" si="2"/>
        <v>277.02767618647562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5.9724799999999991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593.71314199354072</v>
      </c>
      <c r="P19" s="36">
        <v>33.520000000000003</v>
      </c>
      <c r="Q19" s="36">
        <v>10.533235023041476</v>
      </c>
      <c r="R19" s="38">
        <v>0</v>
      </c>
      <c r="S19" s="38">
        <v>0</v>
      </c>
      <c r="T19" s="37">
        <f>SUMPRODUCT(LTA!J19:AN19,LTA!J$101:AN$101,LTA!J$104:AN$104)</f>
        <v>16.350000000000001</v>
      </c>
      <c r="U19" s="37">
        <f>SUMPRODUCT(LTA!J19:AN19,LTA!J$102:AN$102,LTA!J$104:AN$104)</f>
        <v>108.83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-174</v>
      </c>
      <c r="AA19" s="75">
        <f>STOA!I19</f>
        <v>0</v>
      </c>
      <c r="AB19" s="75">
        <f>-STOA!O19</f>
        <v>-324.64999999999998</v>
      </c>
      <c r="AC19">
        <f t="shared" si="0"/>
        <v>11.510759987270518</v>
      </c>
      <c r="AD19">
        <f t="shared" si="1"/>
        <v>274.94634965965042</v>
      </c>
      <c r="AE19">
        <f>'IDT-1'!C19</f>
        <v>0</v>
      </c>
      <c r="AF19" s="24"/>
      <c r="AG19">
        <f t="shared" si="2"/>
        <v>274.94634965965042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5.9724799999999991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593.71314199354072</v>
      </c>
      <c r="P20" s="36">
        <v>33.520000000000003</v>
      </c>
      <c r="Q20" s="36">
        <v>10.533235023041476</v>
      </c>
      <c r="R20" s="38">
        <v>0</v>
      </c>
      <c r="S20" s="38">
        <v>0</v>
      </c>
      <c r="T20" s="37">
        <f>SUMPRODUCT(LTA!J20:AN20,LTA!J$101:AN$101,LTA!J$104:AN$104)</f>
        <v>16.03</v>
      </c>
      <c r="U20" s="37">
        <f>SUMPRODUCT(LTA!J20:AN20,LTA!J$102:AN$102,LTA!J$104:AN$104)</f>
        <v>108.81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-154</v>
      </c>
      <c r="AA20" s="75">
        <f>STOA!I20</f>
        <v>0</v>
      </c>
      <c r="AB20" s="75">
        <f>-STOA!O20</f>
        <v>-324.64999999999998</v>
      </c>
      <c r="AC20">
        <f t="shared" si="0"/>
        <v>11.465548198646074</v>
      </c>
      <c r="AD20">
        <f t="shared" si="1"/>
        <v>279.65156144827472</v>
      </c>
      <c r="AE20">
        <f>'IDT-1'!C20</f>
        <v>0</v>
      </c>
      <c r="AF20" s="24"/>
      <c r="AG20">
        <f t="shared" si="2"/>
        <v>279.65156144827472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5.9724799999999991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616.99340041355993</v>
      </c>
      <c r="P21" s="36">
        <v>33.520000000000003</v>
      </c>
      <c r="Q21" s="36">
        <v>10.533235023041476</v>
      </c>
      <c r="R21" s="38">
        <v>0</v>
      </c>
      <c r="S21" s="38">
        <v>0</v>
      </c>
      <c r="T21" s="37">
        <f>SUMPRODUCT(LTA!J21:AN21,LTA!J$101:AN$101,LTA!J$104:AN$104)</f>
        <v>15.82</v>
      </c>
      <c r="U21" s="37">
        <f>SUMPRODUCT(LTA!J21:AN21,LTA!J$102:AN$102,LTA!J$104:AN$104)</f>
        <v>108.67999999999999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-160</v>
      </c>
      <c r="AA21" s="75">
        <f>STOA!I21</f>
        <v>0</v>
      </c>
      <c r="AB21" s="75">
        <f>-STOA!O21</f>
        <v>-324.64999999999998</v>
      </c>
      <c r="AC21">
        <f t="shared" si="0"/>
        <v>11.759900262072904</v>
      </c>
      <c r="AD21">
        <f t="shared" si="1"/>
        <v>290.29746780486715</v>
      </c>
      <c r="AE21">
        <f>'IDT-1'!C21</f>
        <v>0</v>
      </c>
      <c r="AF21" s="24"/>
      <c r="AG21">
        <f t="shared" si="2"/>
        <v>290.29746780486715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5.9724799999999991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616.99689870289819</v>
      </c>
      <c r="P22" s="36">
        <v>33.520000000000003</v>
      </c>
      <c r="Q22" s="36">
        <v>10.533235023041476</v>
      </c>
      <c r="R22" s="38">
        <v>0</v>
      </c>
      <c r="S22" s="38">
        <v>0</v>
      </c>
      <c r="T22" s="37">
        <f>SUMPRODUCT(LTA!J22:AN22,LTA!J$101:AN$101,LTA!J$104:AN$104)</f>
        <v>15.47</v>
      </c>
      <c r="U22" s="37">
        <f>SUMPRODUCT(LTA!J22:AN22,LTA!J$102:AN$102,LTA!J$104:AN$104)</f>
        <v>108.63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-159.51</v>
      </c>
      <c r="AA22" s="75">
        <f>STOA!I22</f>
        <v>0</v>
      </c>
      <c r="AB22" s="75">
        <f>-STOA!O22</f>
        <v>-324.64999999999998</v>
      </c>
      <c r="AC22">
        <f t="shared" si="0"/>
        <v>11.676178360894149</v>
      </c>
      <c r="AD22">
        <f t="shared" si="1"/>
        <v>299.47468799538422</v>
      </c>
      <c r="AE22">
        <f>'IDT-1'!C22</f>
        <v>0</v>
      </c>
      <c r="AF22" s="24"/>
      <c r="AG22">
        <f t="shared" si="2"/>
        <v>299.47468799538422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5.9724799999999991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624.12559420990044</v>
      </c>
      <c r="P23" s="36">
        <v>33.520000000000003</v>
      </c>
      <c r="Q23" s="36">
        <v>10.530000000000001</v>
      </c>
      <c r="R23" s="38">
        <v>0</v>
      </c>
      <c r="S23" s="38">
        <v>0</v>
      </c>
      <c r="T23" s="37">
        <f>SUMPRODUCT(LTA!J23:AN23,LTA!J$101:AN$101,LTA!J$104:AN$104)</f>
        <v>15.45</v>
      </c>
      <c r="U23" s="37">
        <f>SUMPRODUCT(LTA!J23:AN23,LTA!J$102:AN$102,LTA!J$104:AN$104)</f>
        <v>108.96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0</v>
      </c>
      <c r="AB23" s="75">
        <f>-STOA!O23</f>
        <v>-284.64999999999998</v>
      </c>
      <c r="AC23">
        <f t="shared" si="0"/>
        <v>11.607248572646391</v>
      </c>
      <c r="AD23">
        <f t="shared" si="1"/>
        <v>322.48907826759279</v>
      </c>
      <c r="AE23">
        <f>'IDT-1'!C23</f>
        <v>0</v>
      </c>
      <c r="AF23" s="24"/>
      <c r="AG23">
        <f t="shared" si="2"/>
        <v>322.48907826759279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5.9724799999999991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628.62089204229324</v>
      </c>
      <c r="P24" s="36">
        <v>33.520000000000003</v>
      </c>
      <c r="Q24" s="36">
        <v>10.530000000000001</v>
      </c>
      <c r="R24" s="38">
        <v>0</v>
      </c>
      <c r="S24" s="38">
        <v>0</v>
      </c>
      <c r="T24" s="37">
        <f>SUMPRODUCT(LTA!J24:AN24,LTA!J$101:AN$101,LTA!J$104:AN$104)</f>
        <v>15.42</v>
      </c>
      <c r="U24" s="37">
        <f>SUMPRODUCT(LTA!J24:AN24,LTA!J$102:AN$102,LTA!J$104:AN$104)</f>
        <v>109.14999999999999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-170</v>
      </c>
      <c r="AA24" s="75">
        <f>STOA!I24</f>
        <v>0</v>
      </c>
      <c r="AB24" s="75">
        <f>-STOA!O24</f>
        <v>-284.64999999999998</v>
      </c>
      <c r="AC24">
        <f t="shared" si="0"/>
        <v>11.45998760449093</v>
      </c>
      <c r="AD24">
        <f t="shared" si="1"/>
        <v>349.29163706814086</v>
      </c>
      <c r="AE24">
        <f>'IDT-1'!C24</f>
        <v>0</v>
      </c>
      <c r="AF24" s="24"/>
      <c r="AG24">
        <f t="shared" si="2"/>
        <v>349.29163706814086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5.9724799999999991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633.41154462899738</v>
      </c>
      <c r="P25" s="36">
        <v>33.518510023558704</v>
      </c>
      <c r="Q25" s="36">
        <v>10.530000000000001</v>
      </c>
      <c r="R25" s="38">
        <v>0</v>
      </c>
      <c r="S25" s="38">
        <v>0</v>
      </c>
      <c r="T25" s="37">
        <f>SUMPRODUCT(LTA!J25:AN25,LTA!J$101:AN$101,LTA!J$104:AN$104)</f>
        <v>15.44</v>
      </c>
      <c r="U25" s="37">
        <f>SUMPRODUCT(LTA!J25:AN25,LTA!J$102:AN$102,LTA!J$104:AN$104)</f>
        <v>109.03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-140</v>
      </c>
      <c r="AA25" s="75">
        <f>STOA!I25</f>
        <v>0</v>
      </c>
      <c r="AB25" s="75">
        <f>-STOA!O25</f>
        <v>-284.64999999999998</v>
      </c>
      <c r="AC25">
        <f t="shared" si="0"/>
        <v>11.234398736845684</v>
      </c>
      <c r="AD25">
        <f t="shared" si="1"/>
        <v>384.92401424844292</v>
      </c>
      <c r="AE25">
        <f>'IDT-1'!C25</f>
        <v>0</v>
      </c>
      <c r="AF25" s="24"/>
      <c r="AG25">
        <f t="shared" si="2"/>
        <v>384.92401424844292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5.9724799999999991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649.804651675988</v>
      </c>
      <c r="P26" s="36">
        <v>33.518510023558704</v>
      </c>
      <c r="Q26" s="36">
        <v>10.53</v>
      </c>
      <c r="R26" s="38">
        <v>0</v>
      </c>
      <c r="S26" s="38">
        <v>0</v>
      </c>
      <c r="T26" s="37">
        <f>SUMPRODUCT(LTA!J26:AN26,LTA!J$101:AN$101,LTA!J$104:AN$104)</f>
        <v>15.42</v>
      </c>
      <c r="U26" s="37">
        <f>SUMPRODUCT(LTA!J26:AN26,LTA!J$102:AN$102,LTA!J$104:AN$104)</f>
        <v>108.92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-125</v>
      </c>
      <c r="AA26" s="75">
        <f>STOA!I26</f>
        <v>0</v>
      </c>
      <c r="AB26" s="75">
        <f>-STOA!O26</f>
        <v>-284.64999999999998</v>
      </c>
      <c r="AC26">
        <f t="shared" si="0"/>
        <v>11.201585681542623</v>
      </c>
      <c r="AD26">
        <f t="shared" si="1"/>
        <v>421.21993435073648</v>
      </c>
      <c r="AE26">
        <f>'IDT-1'!C26</f>
        <v>0</v>
      </c>
      <c r="AF26" s="24"/>
      <c r="AG26">
        <f t="shared" si="2"/>
        <v>421.21993435073648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5.9724799999999991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670.01462066716374</v>
      </c>
      <c r="P27" s="36">
        <v>67.680000000000007</v>
      </c>
      <c r="Q27" s="36">
        <v>10.53</v>
      </c>
      <c r="R27" s="38">
        <v>0</v>
      </c>
      <c r="S27" s="38">
        <v>0</v>
      </c>
      <c r="T27" s="37">
        <f>SUMPRODUCT(LTA!J27:AN27,LTA!J$101:AN$101,LTA!J$104:AN$104)</f>
        <v>15.69</v>
      </c>
      <c r="U27" s="37">
        <f>SUMPRODUCT(LTA!J27:AN27,LTA!J$102:AN$102,LTA!J$104:AN$104)</f>
        <v>108.87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-97</v>
      </c>
      <c r="AA27" s="75">
        <f>STOA!I27</f>
        <v>0</v>
      </c>
      <c r="AB27" s="75">
        <f>-STOA!O27</f>
        <v>-325</v>
      </c>
      <c r="AC27">
        <f t="shared" si="0"/>
        <v>11.637524514216587</v>
      </c>
      <c r="AD27">
        <f t="shared" si="1"/>
        <v>475.99545300854243</v>
      </c>
      <c r="AE27">
        <f>'IDT-1'!C27</f>
        <v>0</v>
      </c>
      <c r="AF27" s="24"/>
      <c r="AG27">
        <f t="shared" si="2"/>
        <v>475.99545300854243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5.9724799999999991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693.66311061589738</v>
      </c>
      <c r="P28" s="36">
        <v>67.680000000000007</v>
      </c>
      <c r="Q28" s="36">
        <v>10.53</v>
      </c>
      <c r="R28" s="38">
        <v>0.54</v>
      </c>
      <c r="S28" s="38">
        <v>0</v>
      </c>
      <c r="T28" s="37">
        <f>SUMPRODUCT(LTA!J28:AN28,LTA!J$101:AN$101,LTA!J$104:AN$104)</f>
        <v>15.82</v>
      </c>
      <c r="U28" s="37">
        <f>SUMPRODUCT(LTA!J28:AN28,LTA!J$102:AN$102,LTA!J$104:AN$104)</f>
        <v>108.84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-52</v>
      </c>
      <c r="AA28" s="75">
        <f>STOA!I28</f>
        <v>0</v>
      </c>
      <c r="AB28" s="75">
        <f>-STOA!O28</f>
        <v>-325</v>
      </c>
      <c r="AC28">
        <f t="shared" si="0"/>
        <v>11.494230363065499</v>
      </c>
      <c r="AD28">
        <f t="shared" si="1"/>
        <v>541.42723710842711</v>
      </c>
      <c r="AE28">
        <f>'IDT-1'!C28</f>
        <v>-10.584</v>
      </c>
      <c r="AF28" s="24"/>
      <c r="AG28">
        <f t="shared" si="2"/>
        <v>530.84323710842716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5.9724799999999991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47.562247955759325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702.87068385354064</v>
      </c>
      <c r="P29" s="36">
        <v>67.680000000000007</v>
      </c>
      <c r="Q29" s="36">
        <v>10.53</v>
      </c>
      <c r="R29" s="38">
        <v>1.91</v>
      </c>
      <c r="S29" s="38">
        <v>0</v>
      </c>
      <c r="T29" s="37">
        <f>SUMPRODUCT(LTA!J29:AN29,LTA!J$101:AN$101,LTA!J$104:AN$104)</f>
        <v>16.11</v>
      </c>
      <c r="U29" s="37">
        <f>SUMPRODUCT(LTA!J29:AN29,LTA!J$102:AN$102,LTA!J$104:AN$104)</f>
        <v>108.89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</v>
      </c>
      <c r="AA29" s="75">
        <f>STOA!I29</f>
        <v>0</v>
      </c>
      <c r="AB29" s="75">
        <f>-STOA!O29</f>
        <v>-325</v>
      </c>
      <c r="AC29">
        <f t="shared" si="0"/>
        <v>11.0437838838688</v>
      </c>
      <c r="AD29">
        <f t="shared" si="1"/>
        <v>616.79525682526685</v>
      </c>
      <c r="AE29">
        <f>'IDT-1'!C29</f>
        <v>-35.139000000000003</v>
      </c>
      <c r="AF29" s="24"/>
      <c r="AG29">
        <f t="shared" si="2"/>
        <v>581.65625682526684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5.9724799999999991</v>
      </c>
      <c r="E30">
        <f>GT_NG!Q30</f>
        <v>9.0172460990966332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44.997895622895612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770.62916651197099</v>
      </c>
      <c r="P30" s="36">
        <v>67.680000000000007</v>
      </c>
      <c r="Q30" s="36">
        <v>21.94</v>
      </c>
      <c r="R30" s="38">
        <v>5.7</v>
      </c>
      <c r="S30" s="38">
        <v>0</v>
      </c>
      <c r="T30" s="37">
        <f>SUMPRODUCT(LTA!J30:AN30,LTA!J$101:AN$101,LTA!J$104:AN$104)</f>
        <v>16.399999999999999</v>
      </c>
      <c r="U30" s="37">
        <f>SUMPRODUCT(LTA!J30:AN30,LTA!J$102:AN$102,LTA!J$104:AN$104)</f>
        <v>108.84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-45</v>
      </c>
      <c r="AA30" s="75">
        <f>STOA!I30</f>
        <v>0</v>
      </c>
      <c r="AB30" s="75">
        <f>-STOA!O30</f>
        <v>-325</v>
      </c>
      <c r="AC30">
        <f t="shared" si="0"/>
        <v>12.076857379374246</v>
      </c>
      <c r="AD30">
        <f t="shared" si="1"/>
        <v>682.50993085458913</v>
      </c>
      <c r="AE30">
        <f>'IDT-1'!C30</f>
        <v>-54.613999999999997</v>
      </c>
      <c r="AF30" s="24"/>
      <c r="AG30">
        <f t="shared" si="2"/>
        <v>627.8959308545891</v>
      </c>
      <c r="AI30" s="34">
        <f>PXIL!I30</f>
        <v>0</v>
      </c>
      <c r="AJ30" s="34">
        <f>PXIL!O30</f>
        <v>0</v>
      </c>
      <c r="AK30" s="34">
        <f>RTM_IEX!I30</f>
        <v>13.41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5.9724799999999991</v>
      </c>
      <c r="E31">
        <f>GT_NG!Q31</f>
        <v>9.0172460990966332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841.7601620102472</v>
      </c>
      <c r="P31" s="36">
        <v>67.680000000000007</v>
      </c>
      <c r="Q31" s="36">
        <v>21.94</v>
      </c>
      <c r="R31" s="38">
        <v>12.302673913043478</v>
      </c>
      <c r="S31" s="38">
        <v>0</v>
      </c>
      <c r="T31" s="37">
        <f>SUMPRODUCT(LTA!J31:AN31,LTA!J$101:AN$101,LTA!J$104:AN$104)</f>
        <v>24.16</v>
      </c>
      <c r="U31" s="37">
        <f>SUMPRODUCT(LTA!J31:AN31,LTA!J$102:AN$102,LTA!J$104:AN$104)</f>
        <v>108.85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12.843413875969903</v>
      </c>
      <c r="AD31">
        <f t="shared" si="1"/>
        <v>734.83914814641753</v>
      </c>
      <c r="AE31">
        <f>'IDT-1'!C31</f>
        <v>-65</v>
      </c>
      <c r="AF31" s="24"/>
      <c r="AG31">
        <f t="shared" si="2"/>
        <v>669.83914814641753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-64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5.9724799999999991</v>
      </c>
      <c r="E32">
        <f>GT_NG!Q32</f>
        <v>9.0172460990966332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840.35829457795387</v>
      </c>
      <c r="P32" s="36">
        <v>67.680000000000007</v>
      </c>
      <c r="Q32" s="36">
        <v>21.94</v>
      </c>
      <c r="R32" s="38">
        <v>18.399999999999999</v>
      </c>
      <c r="S32" s="38">
        <v>0</v>
      </c>
      <c r="T32" s="37">
        <f>SUMPRODUCT(LTA!J32:AN32,LTA!J$101:AN$101,LTA!J$104:AN$104)</f>
        <v>23.96</v>
      </c>
      <c r="U32" s="37">
        <f>SUMPRODUCT(LTA!J32:AN32,LTA!J$102:AN$102,LTA!J$104:AN$104)</f>
        <v>108.87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12.830516782319737</v>
      </c>
      <c r="AD32">
        <f t="shared" si="1"/>
        <v>745.3675038947307</v>
      </c>
      <c r="AE32">
        <f>'IDT-1'!C32</f>
        <v>-35</v>
      </c>
      <c r="AF32" s="24"/>
      <c r="AG32">
        <f t="shared" si="2"/>
        <v>710.3675038947307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5.9724799999999991</v>
      </c>
      <c r="E33">
        <f>GT_NG!Q33</f>
        <v>9.0172460990966332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823.09231563012543</v>
      </c>
      <c r="P33" s="36">
        <v>67.680000000000007</v>
      </c>
      <c r="Q33" s="36">
        <v>21.94</v>
      </c>
      <c r="R33" s="38">
        <v>18.75</v>
      </c>
      <c r="S33" s="38">
        <v>0</v>
      </c>
      <c r="T33" s="37">
        <f>SUMPRODUCT(LTA!J33:AN33,LTA!J$101:AN$101,LTA!J$104:AN$104)</f>
        <v>27.630000000000003</v>
      </c>
      <c r="U33" s="37">
        <f>SUMPRODUCT(LTA!J33:AN33,LTA!J$102:AN$102,LTA!J$104:AN$104)</f>
        <v>109.09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12.424608038786861</v>
      </c>
      <c r="AD33">
        <f t="shared" si="1"/>
        <v>767.74743369043529</v>
      </c>
      <c r="AE33">
        <f>'IDT-1'!C33</f>
        <v>-15</v>
      </c>
      <c r="AF33" s="24"/>
      <c r="AG33">
        <f t="shared" si="2"/>
        <v>752.74743369043529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5.9724799999999991</v>
      </c>
      <c r="E34">
        <f>GT_NG!Q34</f>
        <v>9.0172460990966332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783.96049958266485</v>
      </c>
      <c r="P34" s="36">
        <v>67.680000000000007</v>
      </c>
      <c r="Q34" s="36">
        <v>21.94</v>
      </c>
      <c r="R34" s="38">
        <v>18.75</v>
      </c>
      <c r="S34" s="38">
        <v>0</v>
      </c>
      <c r="T34" s="37">
        <f>SUMPRODUCT(LTA!J34:AN34,LTA!J$101:AN$101,LTA!J$104:AN$104)</f>
        <v>35.989999999999995</v>
      </c>
      <c r="U34" s="37">
        <f>SUMPRODUCT(LTA!J34:AN34,LTA!J$102:AN$102,LTA!J$104:AN$104)</f>
        <v>109.35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12.125952995363747</v>
      </c>
      <c r="AD34">
        <f t="shared" si="1"/>
        <v>742.53427268639768</v>
      </c>
      <c r="AE34">
        <f>'IDT-1'!C34</f>
        <v>0</v>
      </c>
      <c r="AF34" s="24"/>
      <c r="AG34">
        <f t="shared" si="2"/>
        <v>742.53427268639768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5.9724799999999991</v>
      </c>
      <c r="E35">
        <f>GT_NG!Q35</f>
        <v>9.0172460990966332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768.27580319833874</v>
      </c>
      <c r="P35" s="36">
        <v>67.680000000000007</v>
      </c>
      <c r="Q35" s="36">
        <v>21.94</v>
      </c>
      <c r="R35" s="38">
        <v>23.75</v>
      </c>
      <c r="S35" s="38">
        <v>0</v>
      </c>
      <c r="T35" s="37">
        <f>SUMPRODUCT(LTA!J35:AN35,LTA!J$101:AN$101,LTA!J$104:AN$104)</f>
        <v>50.28</v>
      </c>
      <c r="U35" s="37">
        <f>SUMPRODUCT(LTA!J35:AN35,LTA!J$102:AN$102,LTA!J$104:AN$104)</f>
        <v>109.53999999999999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11.846991867639398</v>
      </c>
      <c r="AD35">
        <f t="shared" si="1"/>
        <v>781.90853742979584</v>
      </c>
      <c r="AE35">
        <f>'IDT-1'!C35</f>
        <v>-25</v>
      </c>
      <c r="AF35" s="24"/>
      <c r="AG35">
        <f t="shared" si="2"/>
        <v>756.90853742979584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-32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5.9724799999999991</v>
      </c>
      <c r="E36">
        <f>GT_NG!Q36</f>
        <v>9.0172460990966332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748.50146558208917</v>
      </c>
      <c r="P36" s="36">
        <v>67.680000000000007</v>
      </c>
      <c r="Q36" s="36">
        <v>21.94</v>
      </c>
      <c r="R36" s="38">
        <v>23.75</v>
      </c>
      <c r="S36" s="38">
        <v>0</v>
      </c>
      <c r="T36" s="37">
        <f>SUMPRODUCT(LTA!J36:AN36,LTA!J$101:AN$101,LTA!J$104:AN$104)</f>
        <v>70.13</v>
      </c>
      <c r="U36" s="37">
        <f>SUMPRODUCT(LTA!J36:AN36,LTA!J$102:AN$102,LTA!J$104:AN$104)</f>
        <v>109.67999999999999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11.806447643038457</v>
      </c>
      <c r="AD36">
        <f t="shared" si="1"/>
        <v>787.16474403814721</v>
      </c>
      <c r="AE36">
        <f>'IDT-1'!C36</f>
        <v>-30</v>
      </c>
      <c r="AF36" s="24"/>
      <c r="AG36">
        <f t="shared" si="2"/>
        <v>757.16474403814721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5.9724799999999991</v>
      </c>
      <c r="E37">
        <f>GT_NG!Q37</f>
        <v>9.0172460990966332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744.04847059311635</v>
      </c>
      <c r="P37" s="36">
        <v>67.680000000000007</v>
      </c>
      <c r="Q37" s="36">
        <v>21.94</v>
      </c>
      <c r="R37" s="38">
        <v>23.75</v>
      </c>
      <c r="S37" s="38">
        <v>0</v>
      </c>
      <c r="T37" s="37">
        <f>SUMPRODUCT(LTA!J37:AN37,LTA!J$101:AN$101,LTA!J$104:AN$104)</f>
        <v>91.68</v>
      </c>
      <c r="U37" s="37">
        <f>SUMPRODUCT(LTA!J37:AN37,LTA!J$102:AN$102,LTA!J$104:AN$104)</f>
        <v>109.2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12.0137997469302</v>
      </c>
      <c r="AD37">
        <f t="shared" si="1"/>
        <v>795.57439694528296</v>
      </c>
      <c r="AE37">
        <f>'IDT-1'!C37</f>
        <v>-30</v>
      </c>
      <c r="AF37" s="24"/>
      <c r="AG37">
        <f t="shared" si="2"/>
        <v>765.57439694528296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5.9724799999999991</v>
      </c>
      <c r="E38">
        <f>GT_NG!Q38</f>
        <v>9.0172460990966332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738.35904528367598</v>
      </c>
      <c r="P38" s="36">
        <v>67.680000000000007</v>
      </c>
      <c r="Q38" s="36">
        <v>21.94</v>
      </c>
      <c r="R38" s="38">
        <v>23.75</v>
      </c>
      <c r="S38" s="38">
        <v>0</v>
      </c>
      <c r="T38" s="37">
        <f>SUMPRODUCT(LTA!J38:AN38,LTA!J$101:AN$101,LTA!J$104:AN$104)</f>
        <v>109.93</v>
      </c>
      <c r="U38" s="37">
        <f>SUMPRODUCT(LTA!J38:AN38,LTA!J$102:AN$102,LTA!J$104:AN$104)</f>
        <v>108.95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12.074852785706456</v>
      </c>
      <c r="AD38">
        <f t="shared" si="1"/>
        <v>812.82391859706638</v>
      </c>
      <c r="AE38">
        <f>'IDT-1'!C38</f>
        <v>-40</v>
      </c>
      <c r="AF38" s="24"/>
      <c r="AG38">
        <f t="shared" si="2"/>
        <v>772.82391859706638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5.9724799999999991</v>
      </c>
      <c r="E39">
        <f>GT_NG!Q39</f>
        <v>8.9433342458253478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736.90724398087889</v>
      </c>
      <c r="P39" s="36">
        <v>67.680000000000007</v>
      </c>
      <c r="Q39" s="36">
        <v>21.94</v>
      </c>
      <c r="R39" s="38">
        <v>23.75</v>
      </c>
      <c r="S39" s="38">
        <v>0</v>
      </c>
      <c r="T39" s="37">
        <f>SUMPRODUCT(LTA!J39:AN39,LTA!J$101:AN$101,LTA!J$104:AN$104)</f>
        <v>136.79000000000002</v>
      </c>
      <c r="U39" s="37">
        <f>SUMPRODUCT(LTA!J39:AN39,LTA!J$102:AN$102,LTA!J$104:AN$104)</f>
        <v>113.38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12.240161217946591</v>
      </c>
      <c r="AD39">
        <f t="shared" si="1"/>
        <v>852.42289700875779</v>
      </c>
      <c r="AE39">
        <f>'IDT-1'!C39</f>
        <v>-50</v>
      </c>
      <c r="AF39" s="24"/>
      <c r="AG39">
        <f t="shared" si="2"/>
        <v>802.42289700875779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5.9724799999999991</v>
      </c>
      <c r="E40">
        <f>GT_NG!Q40</f>
        <v>8.9433342458253478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745.36534158848758</v>
      </c>
      <c r="P40" s="36">
        <v>67.680000000000007</v>
      </c>
      <c r="Q40" s="36">
        <v>21.94</v>
      </c>
      <c r="R40" s="38">
        <v>23.75</v>
      </c>
      <c r="S40" s="38">
        <v>0</v>
      </c>
      <c r="T40" s="37">
        <f>SUMPRODUCT(LTA!J40:AN40,LTA!J$101:AN$101,LTA!J$104:AN$104)</f>
        <v>153.82999999999998</v>
      </c>
      <c r="U40" s="37">
        <f>SUMPRODUCT(LTA!J40:AN40,LTA!J$102:AN$102,LTA!J$104:AN$104)</f>
        <v>112.61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12.515646499649614</v>
      </c>
      <c r="AD40">
        <f t="shared" si="1"/>
        <v>868.87550933466309</v>
      </c>
      <c r="AE40">
        <f>'IDT-1'!C40</f>
        <v>-55</v>
      </c>
      <c r="AF40" s="24"/>
      <c r="AG40">
        <f t="shared" si="2"/>
        <v>813.87550933466309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5.9724799999999991</v>
      </c>
      <c r="E41">
        <f>GT_NG!Q41</f>
        <v>8.9433342458253478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739.3374431719393</v>
      </c>
      <c r="P41" s="36">
        <v>67.680000000000007</v>
      </c>
      <c r="Q41" s="36">
        <v>21.24</v>
      </c>
      <c r="R41" s="38">
        <v>26.3</v>
      </c>
      <c r="S41" s="38">
        <v>0</v>
      </c>
      <c r="T41" s="37">
        <f>SUMPRODUCT(LTA!J41:AN41,LTA!J$101:AN$101,LTA!J$104:AN$104)</f>
        <v>170.85</v>
      </c>
      <c r="U41" s="37">
        <f>SUMPRODUCT(LTA!J41:AN41,LTA!J$102:AN$102,LTA!J$104:AN$104)</f>
        <v>111.97999999999999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12.652112783850164</v>
      </c>
      <c r="AD41">
        <f t="shared" si="1"/>
        <v>876.9511446339144</v>
      </c>
      <c r="AE41">
        <f>'IDT-1'!C41</f>
        <v>-45</v>
      </c>
      <c r="AF41" s="24"/>
      <c r="AG41">
        <f t="shared" si="2"/>
        <v>831.9511446339144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5.9724799999999991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733.52388723247168</v>
      </c>
      <c r="P42" s="36">
        <v>67.680000000000007</v>
      </c>
      <c r="Q42" s="36">
        <v>21.24</v>
      </c>
      <c r="R42" s="38">
        <v>26.3</v>
      </c>
      <c r="S42" s="38">
        <v>0</v>
      </c>
      <c r="T42" s="37">
        <f>SUMPRODUCT(LTA!J42:AN42,LTA!J$101:AN$101,LTA!J$104:AN$104)</f>
        <v>187.31</v>
      </c>
      <c r="U42" s="37">
        <f>SUMPRODUCT(LTA!J42:AN42,LTA!J$102:AN$102,LTA!J$104:AN$104)</f>
        <v>111.5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-70</v>
      </c>
      <c r="AA42" s="75">
        <f>STOA!I42</f>
        <v>0</v>
      </c>
      <c r="AB42" s="75">
        <f>-STOA!O42</f>
        <v>-275</v>
      </c>
      <c r="AC42">
        <f t="shared" si="0"/>
        <v>13.053552968805006</v>
      </c>
      <c r="AD42">
        <f t="shared" si="1"/>
        <v>848.01829866432354</v>
      </c>
      <c r="AE42">
        <f>'IDT-1'!C42</f>
        <v>0</v>
      </c>
      <c r="AF42" s="24"/>
      <c r="AG42">
        <f t="shared" si="2"/>
        <v>848.01829866432354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5.9724799999999991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654.39332116026389</v>
      </c>
      <c r="P43" s="36">
        <v>67.680000000000007</v>
      </c>
      <c r="Q43" s="36">
        <v>21.94</v>
      </c>
      <c r="R43" s="38">
        <v>26.3</v>
      </c>
      <c r="S43" s="38">
        <v>0</v>
      </c>
      <c r="T43" s="37">
        <f>SUMPRODUCT(LTA!J43:AN43,LTA!J$101:AN$101,LTA!J$104:AN$104)</f>
        <v>203.21</v>
      </c>
      <c r="U43" s="37">
        <f>SUMPRODUCT(LTA!J43:AN43,LTA!J$102:AN$102,LTA!J$104:AN$104)</f>
        <v>110.92999999999999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12.207484220252676</v>
      </c>
      <c r="AD43">
        <f t="shared" si="1"/>
        <v>824.46380134066806</v>
      </c>
      <c r="AE43">
        <f>'IDT-1'!C43</f>
        <v>0</v>
      </c>
      <c r="AF43" s="24"/>
      <c r="AG43">
        <f t="shared" si="2"/>
        <v>824.46380134066806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-32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5.9724799999999991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647.78265629688826</v>
      </c>
      <c r="P44" s="36">
        <v>67.680000000000007</v>
      </c>
      <c r="Q44" s="36">
        <v>21.94</v>
      </c>
      <c r="R44" s="38">
        <v>26.3</v>
      </c>
      <c r="S44" s="38">
        <v>0</v>
      </c>
      <c r="T44" s="37">
        <f>SUMPRODUCT(LTA!J44:AN44,LTA!J$101:AN$101,LTA!J$104:AN$104)</f>
        <v>215.13000000000002</v>
      </c>
      <c r="U44" s="37">
        <f>SUMPRODUCT(LTA!J44:AN44,LTA!J$102:AN$102,LTA!J$104:AN$104)</f>
        <v>110.5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</v>
      </c>
      <c r="AA44" s="75">
        <f>STOA!I44</f>
        <v>0</v>
      </c>
      <c r="AB44" s="75">
        <f>-STOA!O44</f>
        <v>-275</v>
      </c>
      <c r="AC44">
        <f t="shared" si="0"/>
        <v>12.290826424024768</v>
      </c>
      <c r="AD44">
        <f t="shared" si="1"/>
        <v>824.25979427352036</v>
      </c>
      <c r="AE44">
        <f>'IDT-1'!C44</f>
        <v>-2</v>
      </c>
      <c r="AF44" s="24"/>
      <c r="AG44">
        <f t="shared" si="2"/>
        <v>822.25979427352036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6.1124599999999996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44.300000000000004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737.54518133729584</v>
      </c>
      <c r="P45" s="36">
        <v>67.680000000000007</v>
      </c>
      <c r="Q45" s="36">
        <v>21.94</v>
      </c>
      <c r="R45" s="38">
        <v>26.3</v>
      </c>
      <c r="S45" s="38">
        <v>0</v>
      </c>
      <c r="T45" s="37">
        <f>SUMPRODUCT(LTA!J45:AN45,LTA!J$101:AN$101,LTA!J$104:AN$104)</f>
        <v>225.99</v>
      </c>
      <c r="U45" s="37">
        <f>SUMPRODUCT(LTA!J45:AN45,LTA!J$102:AN$102,LTA!J$104:AN$104)</f>
        <v>110.16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</v>
      </c>
      <c r="AA45" s="75">
        <f>STOA!I45</f>
        <v>0</v>
      </c>
      <c r="AB45" s="75">
        <f>-STOA!O45</f>
        <v>-275</v>
      </c>
      <c r="AC45">
        <f t="shared" si="0"/>
        <v>13.679120718481983</v>
      </c>
      <c r="AD45">
        <f t="shared" si="1"/>
        <v>857.59400501947084</v>
      </c>
      <c r="AE45">
        <f>'IDT-1'!C45</f>
        <v>-32</v>
      </c>
      <c r="AF45" s="24"/>
      <c r="AG45">
        <f t="shared" si="2"/>
        <v>825.59400501947084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6.1124599999999996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44.300000000000004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737.54540336501827</v>
      </c>
      <c r="P46" s="36">
        <v>67.680000000000007</v>
      </c>
      <c r="Q46" s="36">
        <v>21.94</v>
      </c>
      <c r="R46" s="38">
        <v>26.3</v>
      </c>
      <c r="S46" s="38">
        <v>0</v>
      </c>
      <c r="T46" s="37">
        <f>SUMPRODUCT(LTA!J46:AN46,LTA!J$101:AN$101,LTA!J$104:AN$104)</f>
        <v>233.01999999999998</v>
      </c>
      <c r="U46" s="37">
        <f>SUMPRODUCT(LTA!J46:AN46,LTA!J$102:AN$102,LTA!J$104:AN$104)</f>
        <v>110.05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</v>
      </c>
      <c r="AA46" s="75">
        <f>STOA!I46</f>
        <v>0</v>
      </c>
      <c r="AB46" s="75">
        <f>-STOA!O46</f>
        <v>-275</v>
      </c>
      <c r="AC46">
        <f t="shared" si="0"/>
        <v>13.737250583514848</v>
      </c>
      <c r="AD46">
        <f t="shared" si="1"/>
        <v>864.45609718216019</v>
      </c>
      <c r="AE46">
        <f>'IDT-1'!C46</f>
        <v>-37</v>
      </c>
      <c r="AF46" s="24"/>
      <c r="AG46">
        <f t="shared" si="2"/>
        <v>827.45609718216019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6.1124599999999996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745.40869842362054</v>
      </c>
      <c r="P47" s="36">
        <v>67.680000000000007</v>
      </c>
      <c r="Q47" s="36">
        <v>21.94</v>
      </c>
      <c r="R47" s="38">
        <v>26.3</v>
      </c>
      <c r="S47" s="38">
        <v>0</v>
      </c>
      <c r="T47" s="37">
        <f>SUMPRODUCT(LTA!J47:AN47,LTA!J$101:AN$101,LTA!J$104:AN$104)</f>
        <v>236.73000000000002</v>
      </c>
      <c r="U47" s="37">
        <f>SUMPRODUCT(LTA!J47:AN47,LTA!J$102:AN$102,LTA!J$104:AN$104)</f>
        <v>109.67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14.286125621426228</v>
      </c>
      <c r="AD47">
        <f t="shared" si="1"/>
        <v>822.80051720285132</v>
      </c>
      <c r="AE47">
        <f>'IDT-1'!C47</f>
        <v>0</v>
      </c>
      <c r="AF47" s="24"/>
      <c r="AG47">
        <f t="shared" si="2"/>
        <v>822.80051720285132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6.1124599999999996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744.87540225722159</v>
      </c>
      <c r="P48" s="36">
        <v>67.680000000000007</v>
      </c>
      <c r="Q48" s="36">
        <v>21.94</v>
      </c>
      <c r="R48" s="38">
        <v>26.3</v>
      </c>
      <c r="S48" s="38">
        <v>0</v>
      </c>
      <c r="T48" s="37">
        <f>SUMPRODUCT(LTA!J48:AN48,LTA!J$101:AN$101,LTA!J$104:AN$104)</f>
        <v>241.94</v>
      </c>
      <c r="U48" s="37">
        <f>SUMPRODUCT(LTA!J48:AN48,LTA!J$102:AN$102,LTA!J$104:AN$104)</f>
        <v>109.62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14.333461091353367</v>
      </c>
      <c r="AD48">
        <f t="shared" si="1"/>
        <v>826.3798855665251</v>
      </c>
      <c r="AE48">
        <f>'IDT-1'!C48</f>
        <v>0</v>
      </c>
      <c r="AF48" s="24"/>
      <c r="AG48">
        <f t="shared" si="2"/>
        <v>826.3798855665251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-106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6.1124599999999996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46.74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653.81623855210614</v>
      </c>
      <c r="P49" s="36">
        <v>67.680000000000007</v>
      </c>
      <c r="Q49" s="36">
        <v>21.01</v>
      </c>
      <c r="R49" s="38">
        <v>26.3</v>
      </c>
      <c r="S49" s="38">
        <v>0</v>
      </c>
      <c r="T49" s="37">
        <f>SUMPRODUCT(LTA!J49:AN49,LTA!J$101:AN$101,LTA!J$104:AN$104)</f>
        <v>245.43</v>
      </c>
      <c r="U49" s="37">
        <f>SUMPRODUCT(LTA!J49:AN49,LTA!J$102:AN$102,LTA!J$104:AN$104)</f>
        <v>109.50999999999999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12.875240551889938</v>
      </c>
      <c r="AD49">
        <f t="shared" si="1"/>
        <v>826.96894240087306</v>
      </c>
      <c r="AE49">
        <f>'IDT-1'!C49</f>
        <v>0</v>
      </c>
      <c r="AF49" s="24"/>
      <c r="AG49">
        <f t="shared" si="2"/>
        <v>826.96894240087306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6.1124599999999996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46.74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653.81680604450992</v>
      </c>
      <c r="P50" s="36">
        <v>67.680000000000007</v>
      </c>
      <c r="Q50" s="36">
        <v>21.01</v>
      </c>
      <c r="R50" s="38">
        <v>26.3</v>
      </c>
      <c r="S50" s="38">
        <v>0</v>
      </c>
      <c r="T50" s="37">
        <f>SUMPRODUCT(LTA!J50:AN50,LTA!J$101:AN$101,LTA!J$104:AN$104)</f>
        <v>245.39000000000001</v>
      </c>
      <c r="U50" s="37">
        <f>SUMPRODUCT(LTA!J50:AN50,LTA!J$102:AN$102,LTA!J$104:AN$104)</f>
        <v>109.42999999999999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12.916593107450574</v>
      </c>
      <c r="AD50">
        <f t="shared" si="1"/>
        <v>821.80815733771624</v>
      </c>
      <c r="AE50">
        <f>'IDT-1'!C50</f>
        <v>0</v>
      </c>
      <c r="AF50" s="24"/>
      <c r="AG50">
        <f t="shared" si="2"/>
        <v>821.80815733771624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6.1124599999999996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647.6163959320055</v>
      </c>
      <c r="P51" s="36">
        <v>67.680000000000007</v>
      </c>
      <c r="Q51" s="36">
        <v>10.53</v>
      </c>
      <c r="R51" s="38">
        <v>26.3</v>
      </c>
      <c r="S51" s="38">
        <v>0</v>
      </c>
      <c r="T51" s="37">
        <f>SUMPRODUCT(LTA!J51:AN51,LTA!J$101:AN$101,LTA!J$104:AN$104)</f>
        <v>242.8</v>
      </c>
      <c r="U51" s="37">
        <f>SUMPRODUCT(LTA!J51:AN51,LTA!J$102:AN$102,LTA!J$104:AN$104)</f>
        <v>106.96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12.698524756709471</v>
      </c>
      <c r="AD51">
        <f t="shared" si="1"/>
        <v>806.10806353171211</v>
      </c>
      <c r="AE51">
        <f>'IDT-1'!C51</f>
        <v>0</v>
      </c>
      <c r="AF51" s="24"/>
      <c r="AG51">
        <f t="shared" si="2"/>
        <v>806.10806353171211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6.1124599999999996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627.44421764613514</v>
      </c>
      <c r="P52" s="36">
        <v>67.680000000000007</v>
      </c>
      <c r="Q52" s="36">
        <v>21.01</v>
      </c>
      <c r="R52" s="38">
        <v>26.3</v>
      </c>
      <c r="S52" s="38">
        <v>0</v>
      </c>
      <c r="T52" s="37">
        <f>SUMPRODUCT(LTA!J52:AN52,LTA!J$101:AN$101,LTA!J$104:AN$104)</f>
        <v>243.05</v>
      </c>
      <c r="U52" s="37">
        <f>SUMPRODUCT(LTA!J52:AN52,LTA!J$102:AN$102,LTA!J$104:AN$104)</f>
        <v>106.96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12.661566247732605</v>
      </c>
      <c r="AD52">
        <f t="shared" si="1"/>
        <v>791.70284375481867</v>
      </c>
      <c r="AE52">
        <f>'IDT-1'!C52</f>
        <v>0</v>
      </c>
      <c r="AF52" s="24"/>
      <c r="AG52">
        <f t="shared" si="2"/>
        <v>791.70284375481867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6.1124599999999996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627.44390716389216</v>
      </c>
      <c r="P53" s="36">
        <v>67.680000000000007</v>
      </c>
      <c r="Q53" s="36">
        <v>10.08</v>
      </c>
      <c r="R53" s="38">
        <v>26.3</v>
      </c>
      <c r="S53" s="38">
        <v>0</v>
      </c>
      <c r="T53" s="37">
        <f>SUMPRODUCT(LTA!J53:AN53,LTA!J$101:AN$101,LTA!J$104:AN$104)</f>
        <v>243.03</v>
      </c>
      <c r="U53" s="37">
        <f>SUMPRODUCT(LTA!J53:AN53,LTA!J$102:AN$102,LTA!J$104:AN$104)</f>
        <v>106.96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12.628881743755986</v>
      </c>
      <c r="AD53">
        <f t="shared" si="1"/>
        <v>773.78521777655237</v>
      </c>
      <c r="AE53">
        <f>'IDT-1'!C53</f>
        <v>0</v>
      </c>
      <c r="AF53" s="24"/>
      <c r="AG53">
        <f t="shared" si="2"/>
        <v>773.78521777655237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6.1124599999999996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621.92406936718078</v>
      </c>
      <c r="P54" s="36">
        <v>67.680000000000007</v>
      </c>
      <c r="Q54" s="36">
        <v>10.08</v>
      </c>
      <c r="R54" s="38">
        <v>26.3</v>
      </c>
      <c r="S54" s="38">
        <v>0</v>
      </c>
      <c r="T54" s="37">
        <f>SUMPRODUCT(LTA!J54:AN54,LTA!J$101:AN$101,LTA!J$104:AN$104)</f>
        <v>242.98000000000002</v>
      </c>
      <c r="U54" s="37">
        <f>SUMPRODUCT(LTA!J54:AN54,LTA!J$102:AN$102,LTA!J$104:AN$104)</f>
        <v>106.96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12.683748998962278</v>
      </c>
      <c r="AD54">
        <f t="shared" si="1"/>
        <v>756.1605127246346</v>
      </c>
      <c r="AE54">
        <f>'IDT-1'!C54</f>
        <v>0</v>
      </c>
      <c r="AF54" s="24"/>
      <c r="AG54">
        <f t="shared" si="2"/>
        <v>756.1605127246346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6.1124599999999996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622.12897005880995</v>
      </c>
      <c r="P55" s="36">
        <v>67.679999999999993</v>
      </c>
      <c r="Q55" s="36">
        <v>10.080000000000002</v>
      </c>
      <c r="R55" s="38">
        <v>26.3</v>
      </c>
      <c r="S55" s="38">
        <v>0</v>
      </c>
      <c r="T55" s="37">
        <f>SUMPRODUCT(LTA!J55:AN55,LTA!J$101:AN$101,LTA!J$104:AN$104)</f>
        <v>240.83</v>
      </c>
      <c r="U55" s="37">
        <f>SUMPRODUCT(LTA!J55:AN55,LTA!J$102:AN$102,LTA!J$104:AN$104)</f>
        <v>106.96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12.896312278027033</v>
      </c>
      <c r="AD55">
        <f t="shared" si="1"/>
        <v>729.03285161433621</v>
      </c>
      <c r="AE55">
        <f>'IDT-1'!C55</f>
        <v>0</v>
      </c>
      <c r="AF55" s="24"/>
      <c r="AG55">
        <f t="shared" si="2"/>
        <v>729.03285161433621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6.1124599999999996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624.47993323723074</v>
      </c>
      <c r="P56" s="36">
        <v>67.679999999999993</v>
      </c>
      <c r="Q56" s="36">
        <v>10.080000000000002</v>
      </c>
      <c r="R56" s="38">
        <v>26.3</v>
      </c>
      <c r="S56" s="38">
        <v>0</v>
      </c>
      <c r="T56" s="37">
        <f>SUMPRODUCT(LTA!J56:AN56,LTA!J$101:AN$101,LTA!J$104:AN$104)</f>
        <v>235.8</v>
      </c>
      <c r="U56" s="37">
        <f>SUMPRODUCT(LTA!J56:AN56,LTA!J$102:AN$102,LTA!J$104:AN$104)</f>
        <v>106.96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</v>
      </c>
      <c r="AA56" s="75">
        <f>STOA!I56</f>
        <v>0</v>
      </c>
      <c r="AB56" s="75">
        <f>-STOA!O56</f>
        <v>-325</v>
      </c>
      <c r="AC56">
        <f t="shared" si="0"/>
        <v>13.02628920777377</v>
      </c>
      <c r="AD56">
        <f t="shared" si="1"/>
        <v>708.22383786301043</v>
      </c>
      <c r="AE56">
        <f>'IDT-1'!C56</f>
        <v>0</v>
      </c>
      <c r="AF56" s="24"/>
      <c r="AG56">
        <f t="shared" si="2"/>
        <v>708.22383786301043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6.1124599999999996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621.41405392538798</v>
      </c>
      <c r="P57" s="36">
        <v>67.679999999999993</v>
      </c>
      <c r="Q57" s="36">
        <v>10.080000000000002</v>
      </c>
      <c r="R57" s="38">
        <v>26.3</v>
      </c>
      <c r="S57" s="38">
        <v>0</v>
      </c>
      <c r="T57" s="37">
        <f>SUMPRODUCT(LTA!J57:AN57,LTA!J$101:AN$101,LTA!J$104:AN$104)</f>
        <v>232.95</v>
      </c>
      <c r="U57" s="37">
        <f>SUMPRODUCT(LTA!J57:AN57,LTA!J$102:AN$102,LTA!J$104:AN$104)</f>
        <v>106.96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</v>
      </c>
      <c r="AA57" s="75">
        <f>STOA!I57</f>
        <v>0</v>
      </c>
      <c r="AB57" s="75">
        <f>-STOA!O57</f>
        <v>-325</v>
      </c>
      <c r="AC57">
        <f t="shared" si="0"/>
        <v>13.120605502877407</v>
      </c>
      <c r="AD57">
        <f t="shared" si="1"/>
        <v>685.21364225606408</v>
      </c>
      <c r="AE57">
        <f>'IDT-1'!C57</f>
        <v>0</v>
      </c>
      <c r="AF57" s="24"/>
      <c r="AG57">
        <f t="shared" si="2"/>
        <v>685.21364225606408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6.1124599999999996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621.41510354153354</v>
      </c>
      <c r="P58" s="36">
        <v>67.679999999999993</v>
      </c>
      <c r="Q58" s="36">
        <v>10.080000000000002</v>
      </c>
      <c r="R58" s="38">
        <v>26.3</v>
      </c>
      <c r="S58" s="38">
        <v>0</v>
      </c>
      <c r="T58" s="37">
        <f>SUMPRODUCT(LTA!J58:AN58,LTA!J$101:AN$101,LTA!J$104:AN$104)</f>
        <v>225.65</v>
      </c>
      <c r="U58" s="37">
        <f>SUMPRODUCT(LTA!J58:AN58,LTA!J$102:AN$102,LTA!J$104:AN$104)</f>
        <v>106.96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</v>
      </c>
      <c r="AA58" s="75">
        <f>STOA!I58</f>
        <v>0</v>
      </c>
      <c r="AB58" s="75">
        <f>-STOA!O58</f>
        <v>-325</v>
      </c>
      <c r="AC58">
        <f t="shared" si="0"/>
        <v>13.059294319653029</v>
      </c>
      <c r="AD58">
        <f t="shared" si="1"/>
        <v>677.97600305543381</v>
      </c>
      <c r="AE58">
        <f>'IDT-1'!C58</f>
        <v>0</v>
      </c>
      <c r="AF58" s="24"/>
      <c r="AG58">
        <f t="shared" si="2"/>
        <v>677.97600305543381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6.1124599999999996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622.4881820846648</v>
      </c>
      <c r="P59" s="36">
        <v>67.679999999999993</v>
      </c>
      <c r="Q59" s="36">
        <v>10.080000000000002</v>
      </c>
      <c r="R59" s="38">
        <v>26.3</v>
      </c>
      <c r="S59" s="38">
        <v>0</v>
      </c>
      <c r="T59" s="37">
        <f>SUMPRODUCT(LTA!J59:AN59,LTA!J$101:AN$101,LTA!J$104:AN$104)</f>
        <v>217.31000000000003</v>
      </c>
      <c r="U59" s="37">
        <f>SUMPRODUCT(LTA!J59:AN59,LTA!J$102:AN$102,LTA!J$104:AN$104)</f>
        <v>106.96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</v>
      </c>
      <c r="AA59" s="75">
        <f>STOA!I59</f>
        <v>0</v>
      </c>
      <c r="AB59" s="75">
        <f>-STOA!O59</f>
        <v>-325</v>
      </c>
      <c r="AC59">
        <f t="shared" si="0"/>
        <v>12.955896390790885</v>
      </c>
      <c r="AD59">
        <f t="shared" si="1"/>
        <v>675.81247952742729</v>
      </c>
      <c r="AE59">
        <f>'IDT-1'!C59</f>
        <v>0</v>
      </c>
      <c r="AF59" s="24"/>
      <c r="AG59">
        <f t="shared" si="2"/>
        <v>675.81247952742729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6.1124599999999996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622.48770289342974</v>
      </c>
      <c r="P60" s="36">
        <v>67.680000000000007</v>
      </c>
      <c r="Q60" s="36">
        <v>10.080000000000002</v>
      </c>
      <c r="R60" s="38">
        <v>26.3</v>
      </c>
      <c r="S60" s="38">
        <v>0</v>
      </c>
      <c r="T60" s="37">
        <f>SUMPRODUCT(LTA!J60:AN60,LTA!J$101:AN$101,LTA!J$104:AN$104)</f>
        <v>208.04000000000002</v>
      </c>
      <c r="U60" s="37">
        <f>SUMPRODUCT(LTA!J60:AN60,LTA!J$102:AN$102,LTA!J$104:AN$104)</f>
        <v>106.96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</v>
      </c>
      <c r="AA60" s="75">
        <f>STOA!I60</f>
        <v>0</v>
      </c>
      <c r="AB60" s="75">
        <f>-STOA!O60</f>
        <v>-325</v>
      </c>
      <c r="AC60">
        <f t="shared" si="0"/>
        <v>12.835668576960066</v>
      </c>
      <c r="AD60">
        <f t="shared" si="1"/>
        <v>671.66222815002322</v>
      </c>
      <c r="AE60">
        <f>'IDT-1'!C60</f>
        <v>0</v>
      </c>
      <c r="AF60" s="24"/>
      <c r="AG60">
        <f t="shared" si="2"/>
        <v>671.66222815002322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6.1124599999999996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617.25886966020914</v>
      </c>
      <c r="P61" s="36">
        <v>67.680000000000007</v>
      </c>
      <c r="Q61" s="36">
        <v>10.080000000000002</v>
      </c>
      <c r="R61" s="38">
        <v>26.3</v>
      </c>
      <c r="S61" s="38">
        <v>0</v>
      </c>
      <c r="T61" s="37">
        <f>SUMPRODUCT(LTA!J61:AN61,LTA!J$101:AN$101,LTA!J$104:AN$104)</f>
        <v>198.29000000000002</v>
      </c>
      <c r="U61" s="37">
        <f>SUMPRODUCT(LTA!J61:AN61,LTA!J$102:AN$102,LTA!J$104:AN$104)</f>
        <v>106.96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</v>
      </c>
      <c r="AA61" s="75">
        <f>STOA!I61</f>
        <v>0</v>
      </c>
      <c r="AB61" s="75">
        <f>-STOA!O61</f>
        <v>-325</v>
      </c>
      <c r="AC61">
        <f t="shared" si="0"/>
        <v>12.633605958277014</v>
      </c>
      <c r="AD61">
        <f t="shared" si="1"/>
        <v>665.88545753548578</v>
      </c>
      <c r="AE61">
        <f>'IDT-1'!C61</f>
        <v>0</v>
      </c>
      <c r="AF61" s="24"/>
      <c r="AG61">
        <f t="shared" si="2"/>
        <v>665.88545753548578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6.1124599999999996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612.89375420372141</v>
      </c>
      <c r="P62" s="36">
        <v>67.680000000000007</v>
      </c>
      <c r="Q62" s="36">
        <v>10.080000000000002</v>
      </c>
      <c r="R62" s="38">
        <v>26.3</v>
      </c>
      <c r="S62" s="38">
        <v>0</v>
      </c>
      <c r="T62" s="37">
        <f>SUMPRODUCT(LTA!J62:AN62,LTA!J$101:AN$101,LTA!J$104:AN$104)</f>
        <v>186.06</v>
      </c>
      <c r="U62" s="37">
        <f>SUMPRODUCT(LTA!J62:AN62,LTA!J$102:AN$102,LTA!J$104:AN$104)</f>
        <v>106.96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12.39255309574385</v>
      </c>
      <c r="AD62">
        <f t="shared" si="1"/>
        <v>661.53139494153118</v>
      </c>
      <c r="AE62">
        <f>'IDT-1'!C62</f>
        <v>0</v>
      </c>
      <c r="AF62" s="24"/>
      <c r="AG62">
        <f t="shared" si="2"/>
        <v>661.53139494153118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-74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6.1124599999999996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612.89230544000009</v>
      </c>
      <c r="P63" s="36">
        <v>67.680000000000007</v>
      </c>
      <c r="Q63" s="36">
        <v>10.080000000000002</v>
      </c>
      <c r="R63" s="38">
        <v>26.3</v>
      </c>
      <c r="S63" s="38">
        <v>0</v>
      </c>
      <c r="T63" s="37">
        <f>SUMPRODUCT(LTA!J63:AN63,LTA!J$101:AN$101,LTA!J$104:AN$104)</f>
        <v>172.86</v>
      </c>
      <c r="U63" s="37">
        <f>SUMPRODUCT(LTA!J63:AN63,LTA!J$102:AN$102,LTA!J$104:AN$104)</f>
        <v>106.96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12.16306471798014</v>
      </c>
      <c r="AD63">
        <f t="shared" si="1"/>
        <v>662.5594345555736</v>
      </c>
      <c r="AE63">
        <f>'IDT-1'!C63</f>
        <v>0</v>
      </c>
      <c r="AF63" s="24"/>
      <c r="AG63">
        <f t="shared" si="2"/>
        <v>662.5594345555736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6.1124599999999996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612.89267055341782</v>
      </c>
      <c r="P64" s="36">
        <v>67.680000000000007</v>
      </c>
      <c r="Q64" s="36">
        <v>10.080000000000002</v>
      </c>
      <c r="R64" s="38">
        <v>26.3</v>
      </c>
      <c r="S64" s="38">
        <v>0</v>
      </c>
      <c r="T64" s="37">
        <f>SUMPRODUCT(LTA!J64:AN64,LTA!J$101:AN$101,LTA!J$104:AN$104)</f>
        <v>157.12</v>
      </c>
      <c r="U64" s="37">
        <f>SUMPRODUCT(LTA!J64:AN64,LTA!J$102:AN$102,LTA!J$104:AN$104)</f>
        <v>106.96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11.895313261334627</v>
      </c>
      <c r="AD64">
        <f t="shared" si="1"/>
        <v>663.08755112563676</v>
      </c>
      <c r="AE64">
        <f>'IDT-1'!C64</f>
        <v>0</v>
      </c>
      <c r="AF64" s="24"/>
      <c r="AG64">
        <f t="shared" si="2"/>
        <v>663.08755112563676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-44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6.1124599999999996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613.73062175015855</v>
      </c>
      <c r="P65" s="36">
        <v>67.680000000000007</v>
      </c>
      <c r="Q65" s="36">
        <v>10.080000000000002</v>
      </c>
      <c r="R65" s="38">
        <v>26.3</v>
      </c>
      <c r="S65" s="38">
        <v>0</v>
      </c>
      <c r="T65" s="37">
        <f>SUMPRODUCT(LTA!J65:AN65,LTA!J$101:AN$101,LTA!J$104:AN$104)</f>
        <v>139.15</v>
      </c>
      <c r="U65" s="37">
        <f>SUMPRODUCT(LTA!J65:AN65,LTA!J$102:AN$102,LTA!J$104:AN$104)</f>
        <v>106.96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11.598923212339242</v>
      </c>
      <c r="AD65">
        <f t="shared" si="1"/>
        <v>664.25189237137283</v>
      </c>
      <c r="AE65">
        <f>'IDT-1'!C65</f>
        <v>0</v>
      </c>
      <c r="AF65" s="24"/>
      <c r="AG65">
        <f t="shared" si="2"/>
        <v>664.25189237137283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6.1124599999999996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613.73125524502757</v>
      </c>
      <c r="P66" s="36">
        <v>67.680000000000007</v>
      </c>
      <c r="Q66" s="36">
        <v>10.080000000000002</v>
      </c>
      <c r="R66" s="38">
        <v>26.3</v>
      </c>
      <c r="S66" s="38">
        <v>0</v>
      </c>
      <c r="T66" s="37">
        <f>SUMPRODUCT(LTA!J66:AN66,LTA!J$101:AN$101,LTA!J$104:AN$104)</f>
        <v>122.56</v>
      </c>
      <c r="U66" s="37">
        <f>SUMPRODUCT(LTA!J66:AN66,LTA!J$102:AN$102,LTA!J$104:AN$104)</f>
        <v>106.96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11.357918640997475</v>
      </c>
      <c r="AD66">
        <f t="shared" si="1"/>
        <v>659.90353043758364</v>
      </c>
      <c r="AE66">
        <f>'IDT-1'!C66</f>
        <v>0</v>
      </c>
      <c r="AF66" s="24"/>
      <c r="AG66">
        <f t="shared" si="2"/>
        <v>659.90353043758364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6.1124599999999996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632.24216566829432</v>
      </c>
      <c r="P67" s="36">
        <v>67.680000000000007</v>
      </c>
      <c r="Q67" s="36">
        <v>10.08</v>
      </c>
      <c r="R67" s="38">
        <v>24.262672100451596</v>
      </c>
      <c r="S67" s="38">
        <v>0</v>
      </c>
      <c r="T67" s="37">
        <f>SUMPRODUCT(LTA!J67:AN67,LTA!J$101:AN$101,LTA!J$104:AN$104)</f>
        <v>101.47999999999999</v>
      </c>
      <c r="U67" s="37">
        <f>SUMPRODUCT(LTA!J67:AN67,LTA!J$102:AN$102,LTA!J$104:AN$104)</f>
        <v>107.64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11.17616563081193</v>
      </c>
      <c r="AD67">
        <f t="shared" si="1"/>
        <v>666.56661653859089</v>
      </c>
      <c r="AE67">
        <f>'IDT-1'!C67</f>
        <v>0</v>
      </c>
      <c r="AF67" s="24"/>
      <c r="AG67">
        <f t="shared" si="2"/>
        <v>666.56661653859089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6.1124599999999996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648.72779313957142</v>
      </c>
      <c r="P68" s="36">
        <v>67.680000000000007</v>
      </c>
      <c r="Q68" s="36">
        <v>21.01</v>
      </c>
      <c r="R68" s="38">
        <v>18.579999999999998</v>
      </c>
      <c r="S68" s="38">
        <v>0</v>
      </c>
      <c r="T68" s="37">
        <f>SUMPRODUCT(LTA!J68:AN68,LTA!J$101:AN$101,LTA!J$104:AN$104)</f>
        <v>79.650000000000006</v>
      </c>
      <c r="U68" s="37">
        <f>SUMPRODUCT(LTA!J68:AN68,LTA!J$102:AN$102,LTA!J$104:AN$104)</f>
        <v>106.96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11.169638455926865</v>
      </c>
      <c r="AD68">
        <f t="shared" ref="AD68:AD98" si="4">SUM(B68:AB68,AI68:AT68)-AC68</f>
        <v>665.79609908430143</v>
      </c>
      <c r="AE68">
        <f>'IDT-1'!C68</f>
        <v>0</v>
      </c>
      <c r="AF68" s="24"/>
      <c r="AG68">
        <f t="shared" ref="AG68:AG98" si="5">SUM(AD68:AF68)</f>
        <v>665.79609908430143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6.1124599999999996</v>
      </c>
      <c r="E69">
        <f>GT_NG!Q69</f>
        <v>8.9433342458253478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713.50157321145662</v>
      </c>
      <c r="P69" s="36">
        <v>67.680000000000007</v>
      </c>
      <c r="Q69" s="36">
        <v>21.01</v>
      </c>
      <c r="R69" s="38">
        <v>10.210000000000003</v>
      </c>
      <c r="S69" s="38">
        <v>0</v>
      </c>
      <c r="T69" s="37">
        <f>SUMPRODUCT(LTA!J69:AN69,LTA!J$101:AN$101,LTA!J$104:AN$104)</f>
        <v>63.3</v>
      </c>
      <c r="U69" s="37">
        <f>SUMPRODUCT(LTA!J69:AN69,LTA!J$102:AN$102,LTA!J$104:AN$104)</f>
        <v>106.96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-30</v>
      </c>
      <c r="AA69" s="75">
        <f>STOA!I69</f>
        <v>0</v>
      </c>
      <c r="AB69" s="75">
        <f>-STOA!O69</f>
        <v>-325</v>
      </c>
      <c r="AC69">
        <f t="shared" si="3"/>
        <v>11.893154244850123</v>
      </c>
      <c r="AD69">
        <f t="shared" si="4"/>
        <v>660.82421321243191</v>
      </c>
      <c r="AE69">
        <f>'IDT-1'!C69</f>
        <v>0</v>
      </c>
      <c r="AF69" s="24"/>
      <c r="AG69">
        <f t="shared" si="5"/>
        <v>660.82421321243191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6.1124599999999996</v>
      </c>
      <c r="E70">
        <f>GT_NG!Q70</f>
        <v>8.9433342458253478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745.56928277121506</v>
      </c>
      <c r="P70" s="36">
        <v>67.680000000000007</v>
      </c>
      <c r="Q70" s="36">
        <v>21.01</v>
      </c>
      <c r="R70" s="38">
        <v>4.51</v>
      </c>
      <c r="S70" s="38">
        <v>0</v>
      </c>
      <c r="T70" s="37">
        <f>SUMPRODUCT(LTA!J70:AN70,LTA!J$101:AN$101,LTA!J$104:AN$104)</f>
        <v>47</v>
      </c>
      <c r="U70" s="37">
        <f>SUMPRODUCT(LTA!J70:AN70,LTA!J$102:AN$102,LTA!J$104:AN$104)</f>
        <v>107.64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11.918256901077871</v>
      </c>
      <c r="AD70">
        <f t="shared" si="4"/>
        <v>677.84682011596271</v>
      </c>
      <c r="AE70">
        <f>'IDT-1'!C70</f>
        <v>-5</v>
      </c>
      <c r="AF70" s="24"/>
      <c r="AG70">
        <f t="shared" si="5"/>
        <v>672.84682011596271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6.1124599999999996</v>
      </c>
      <c r="E71">
        <f>GT_NG!Q71</f>
        <v>8.9433342458253478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759.02116464778726</v>
      </c>
      <c r="P71" s="36">
        <v>67.680000000000007</v>
      </c>
      <c r="Q71" s="36">
        <v>21.01</v>
      </c>
      <c r="R71" s="38">
        <v>1.3499999999999999</v>
      </c>
      <c r="S71" s="38">
        <v>0</v>
      </c>
      <c r="T71" s="37">
        <f>SUMPRODUCT(LTA!J71:AN71,LTA!J$101:AN$101,LTA!J$104:AN$104)</f>
        <v>33.47</v>
      </c>
      <c r="U71" s="37">
        <f>SUMPRODUCT(LTA!J71:AN71,LTA!J$102:AN$102,LTA!J$104:AN$104)</f>
        <v>106.14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11.683620081168629</v>
      </c>
      <c r="AD71">
        <f t="shared" si="4"/>
        <v>696.3433388124439</v>
      </c>
      <c r="AE71">
        <f>'IDT-1'!C71</f>
        <v>0</v>
      </c>
      <c r="AF71" s="24"/>
      <c r="AG71">
        <f t="shared" si="5"/>
        <v>696.3433388124439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6.1124599999999996</v>
      </c>
      <c r="E72">
        <f>GT_NG!Q72</f>
        <v>8.9433342458253478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772.17502412346289</v>
      </c>
      <c r="P72" s="36">
        <v>67.680000000000007</v>
      </c>
      <c r="Q72" s="36">
        <v>21.01</v>
      </c>
      <c r="R72" s="38">
        <v>0.14999999999999997</v>
      </c>
      <c r="S72" s="38">
        <v>0</v>
      </c>
      <c r="T72" s="37">
        <f>SUMPRODUCT(LTA!J72:AN72,LTA!J$101:AN$101,LTA!J$104:AN$104)</f>
        <v>24.060000000000002</v>
      </c>
      <c r="U72" s="37">
        <f>SUMPRODUCT(LTA!J72:AN72,LTA!J$102:AN$102,LTA!J$104:AN$104)</f>
        <v>106.14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11.577921134890968</v>
      </c>
      <c r="AD72">
        <f t="shared" si="4"/>
        <v>713.99289723439745</v>
      </c>
      <c r="AE72">
        <f>'IDT-1'!C72</f>
        <v>0</v>
      </c>
      <c r="AF72" s="24"/>
      <c r="AG72">
        <f t="shared" si="5"/>
        <v>713.99289723439745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6.1124599999999996</v>
      </c>
      <c r="E73">
        <f>GT_NG!Q73</f>
        <v>8.9433342458253478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791.88161640566841</v>
      </c>
      <c r="P73" s="36">
        <v>67.680000000000007</v>
      </c>
      <c r="Q73" s="36">
        <v>21.01</v>
      </c>
      <c r="R73" s="38">
        <v>0</v>
      </c>
      <c r="S73" s="38">
        <v>0</v>
      </c>
      <c r="T73" s="37">
        <f>SUMPRODUCT(LTA!J73:AN73,LTA!J$101:AN$101,LTA!J$104:AN$104)</f>
        <v>16.990000000000002</v>
      </c>
      <c r="U73" s="37">
        <f>SUMPRODUCT(LTA!J73:AN73,LTA!J$102:AN$102,LTA!J$104:AN$104)</f>
        <v>106.14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11.751268510061493</v>
      </c>
      <c r="AD73">
        <f t="shared" si="4"/>
        <v>734.45614214143234</v>
      </c>
      <c r="AE73">
        <f>'IDT-1'!C73</f>
        <v>0</v>
      </c>
      <c r="AF73" s="24"/>
      <c r="AG73">
        <f t="shared" si="5"/>
        <v>734.45614214143234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6.1124599999999996</v>
      </c>
      <c r="E74">
        <f>GT_NG!Q74</f>
        <v>8.9433342458253478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821.92921417563025</v>
      </c>
      <c r="P74" s="36">
        <v>67.680000000000007</v>
      </c>
      <c r="Q74" s="36">
        <v>21.01</v>
      </c>
      <c r="R74" s="38">
        <v>0</v>
      </c>
      <c r="S74" s="38">
        <v>0</v>
      </c>
      <c r="T74" s="37">
        <f>SUMPRODUCT(LTA!J74:AN74,LTA!J$101:AN$101,LTA!J$104:AN$104)</f>
        <v>13.61</v>
      </c>
      <c r="U74" s="37">
        <f>SUMPRODUCT(LTA!J74:AN74,LTA!J$102:AN$102,LTA!J$104:AN$104)</f>
        <v>106.14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11.975276331329173</v>
      </c>
      <c r="AD74">
        <f t="shared" si="4"/>
        <v>760.89973209012635</v>
      </c>
      <c r="AE74">
        <f>'IDT-1'!C74</f>
        <v>0</v>
      </c>
      <c r="AF74" s="24"/>
      <c r="AG74">
        <f t="shared" si="5"/>
        <v>760.89973209012635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6.1124599999999996</v>
      </c>
      <c r="E75">
        <f>GT_NG!Q75</f>
        <v>9.0172460990966332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831.62421197566721</v>
      </c>
      <c r="P75" s="36">
        <v>67.680000000000007</v>
      </c>
      <c r="Q75" s="36">
        <v>21.01</v>
      </c>
      <c r="R75" s="38">
        <v>0</v>
      </c>
      <c r="S75" s="38">
        <v>0</v>
      </c>
      <c r="T75" s="37">
        <f>SUMPRODUCT(LTA!J75:AN75,LTA!J$101:AN$101,LTA!J$104:AN$104)</f>
        <v>13.33</v>
      </c>
      <c r="U75" s="37">
        <f>SUMPRODUCT(LTA!J75:AN75,LTA!J$102:AN$102,LTA!J$104:AN$104)</f>
        <v>106.14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11.986523172416963</v>
      </c>
      <c r="AD75">
        <f t="shared" si="4"/>
        <v>762.22739490234687</v>
      </c>
      <c r="AE75">
        <f>'IDT-1'!C75</f>
        <v>0</v>
      </c>
      <c r="AF75" s="24"/>
      <c r="AG75">
        <f t="shared" si="5"/>
        <v>762.22739490234687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6.1124599999999996</v>
      </c>
      <c r="E76">
        <f>GT_NG!Q76</f>
        <v>9.0172460990966332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835.07536274551376</v>
      </c>
      <c r="P76" s="36">
        <v>67.680000000000007</v>
      </c>
      <c r="Q76" s="36">
        <v>21.01</v>
      </c>
      <c r="R76" s="38">
        <v>0</v>
      </c>
      <c r="S76" s="38">
        <v>0</v>
      </c>
      <c r="T76" s="37">
        <f>SUMPRODUCT(LTA!J76:AN76,LTA!J$101:AN$101,LTA!J$104:AN$104)</f>
        <v>13.33</v>
      </c>
      <c r="U76" s="37">
        <f>SUMPRODUCT(LTA!J76:AN76,LTA!J$102:AN$102,LTA!J$104:AN$104)</f>
        <v>106.14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12.100224416132564</v>
      </c>
      <c r="AD76">
        <f t="shared" si="4"/>
        <v>755.56484442847784</v>
      </c>
      <c r="AE76">
        <f>'IDT-1'!C76</f>
        <v>0</v>
      </c>
      <c r="AF76" s="24"/>
      <c r="AG76">
        <f t="shared" si="5"/>
        <v>755.56484442847784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9.0172460990966332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842.99980928115156</v>
      </c>
      <c r="P77" s="36">
        <v>67.680000000000007</v>
      </c>
      <c r="Q77" s="36">
        <v>17.520000000000003</v>
      </c>
      <c r="R77" s="38">
        <v>0</v>
      </c>
      <c r="S77" s="38">
        <v>0</v>
      </c>
      <c r="T77" s="37">
        <f>SUMPRODUCT(LTA!J77:AN77,LTA!J$101:AN$101,LTA!J$104:AN$104)</f>
        <v>14.09</v>
      </c>
      <c r="U77" s="37">
        <f>SUMPRODUCT(LTA!J77:AN77,LTA!J$102:AN$102,LTA!J$104:AN$104)</f>
        <v>106.14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12.227197540280812</v>
      </c>
      <c r="AD77">
        <f t="shared" si="4"/>
        <v>750.46900783996728</v>
      </c>
      <c r="AE77">
        <f>'IDT-1'!C77</f>
        <v>0</v>
      </c>
      <c r="AF77" s="24"/>
      <c r="AG77">
        <f t="shared" si="5"/>
        <v>750.46900783996728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9.0172460990966332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827.54679991088688</v>
      </c>
      <c r="P78" s="36">
        <v>67.680000000000007</v>
      </c>
      <c r="Q78" s="36">
        <v>17.520000000000003</v>
      </c>
      <c r="R78" s="38">
        <v>0</v>
      </c>
      <c r="S78" s="38">
        <v>0</v>
      </c>
      <c r="T78" s="37">
        <f>SUMPRODUCT(LTA!J78:AN78,LTA!J$101:AN$101,LTA!J$104:AN$104)</f>
        <v>14.88</v>
      </c>
      <c r="U78" s="37">
        <f>SUMPRODUCT(LTA!J78:AN78,LTA!J$102:AN$102,LTA!J$104:AN$104)</f>
        <v>106.14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12.061672472946141</v>
      </c>
      <c r="AD78">
        <f t="shared" si="4"/>
        <v>740.97152353703723</v>
      </c>
      <c r="AE78">
        <f>'IDT-1'!C78</f>
        <v>0</v>
      </c>
      <c r="AF78" s="24"/>
      <c r="AG78">
        <f t="shared" si="5"/>
        <v>740.97152353703723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9.0172460990966332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811.4935933585117</v>
      </c>
      <c r="P79" s="36">
        <v>67.680000000000007</v>
      </c>
      <c r="Q79" s="36">
        <v>17.520000000000003</v>
      </c>
      <c r="R79" s="38">
        <v>0</v>
      </c>
      <c r="S79" s="38">
        <v>0</v>
      </c>
      <c r="T79" s="37">
        <f>SUMPRODUCT(LTA!J79:AN79,LTA!J$101:AN$101,LTA!J$104:AN$104)</f>
        <v>14.85</v>
      </c>
      <c r="U79" s="37">
        <f>SUMPRODUCT(LTA!J79:AN79,LTA!J$102:AN$102,LTA!J$104:AN$104)</f>
        <v>106.41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11.971197326530639</v>
      </c>
      <c r="AD79">
        <f t="shared" si="4"/>
        <v>720.24879213107772</v>
      </c>
      <c r="AE79">
        <f>'IDT-1'!C79</f>
        <v>0</v>
      </c>
      <c r="AF79" s="24"/>
      <c r="AG79">
        <f t="shared" si="5"/>
        <v>720.24879213107772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9.0167865707434061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787.92982764860926</v>
      </c>
      <c r="P80" s="36">
        <v>67.680000000000007</v>
      </c>
      <c r="Q80" s="36">
        <v>17.520000000000003</v>
      </c>
      <c r="R80" s="38">
        <v>0</v>
      </c>
      <c r="S80" s="38">
        <v>0</v>
      </c>
      <c r="T80" s="37">
        <f>SUMPRODUCT(LTA!J80:AN80,LTA!J$101:AN$101,LTA!J$104:AN$104)</f>
        <v>14.93</v>
      </c>
      <c r="U80" s="37">
        <f>SUMPRODUCT(LTA!J80:AN80,LTA!J$102:AN$102,LTA!J$104:AN$104)</f>
        <v>106.75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11.700545415005287</v>
      </c>
      <c r="AD80">
        <f t="shared" si="4"/>
        <v>706.37521880434724</v>
      </c>
      <c r="AE80">
        <f>'IDT-1'!C80</f>
        <v>0</v>
      </c>
      <c r="AF80" s="24"/>
      <c r="AG80">
        <f t="shared" si="5"/>
        <v>706.37521880434724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-11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9.0167865707434061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767.59996909509096</v>
      </c>
      <c r="P81" s="36">
        <v>67.680000000000007</v>
      </c>
      <c r="Q81" s="36">
        <v>17.520000000000003</v>
      </c>
      <c r="R81" s="38">
        <v>0</v>
      </c>
      <c r="S81" s="38">
        <v>0</v>
      </c>
      <c r="T81" s="37">
        <f>SUMPRODUCT(LTA!J81:AN81,LTA!J$101:AN$101,LTA!J$104:AN$104)</f>
        <v>14.94</v>
      </c>
      <c r="U81" s="37">
        <f>SUMPRODUCT(LTA!J81:AN81,LTA!J$102:AN$102,LTA!J$104:AN$104)</f>
        <v>107.64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11.4923876568064</v>
      </c>
      <c r="AD81">
        <f t="shared" si="4"/>
        <v>693.85351800902822</v>
      </c>
      <c r="AE81">
        <f>'IDT-1'!C81</f>
        <v>0</v>
      </c>
      <c r="AF81" s="24"/>
      <c r="AG81">
        <f t="shared" si="5"/>
        <v>693.85351800902822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9.0167865707434061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752.24522626317378</v>
      </c>
      <c r="P82" s="36">
        <v>67.680000000000007</v>
      </c>
      <c r="Q82" s="36">
        <v>17.520000000000003</v>
      </c>
      <c r="R82" s="38">
        <v>0</v>
      </c>
      <c r="S82" s="38">
        <v>0</v>
      </c>
      <c r="T82" s="37">
        <f>SUMPRODUCT(LTA!J82:AN82,LTA!J$101:AN$101,LTA!J$104:AN$104)</f>
        <v>15.43</v>
      </c>
      <c r="U82" s="37">
        <f>SUMPRODUCT(LTA!J82:AN82,LTA!J$102:AN$102,LTA!J$104:AN$104)</f>
        <v>107.64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11.477648867441854</v>
      </c>
      <c r="AD82">
        <f t="shared" si="4"/>
        <v>666.00351396647523</v>
      </c>
      <c r="AE82">
        <f>'IDT-1'!C82</f>
        <v>0</v>
      </c>
      <c r="AF82" s="24"/>
      <c r="AG82">
        <f t="shared" si="5"/>
        <v>666.00351396647523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9.0172460990966332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46.74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747.31414340958042</v>
      </c>
      <c r="P83" s="36">
        <v>67.680000000000007</v>
      </c>
      <c r="Q83" s="36">
        <v>17.520000000000003</v>
      </c>
      <c r="R83" s="38">
        <v>0</v>
      </c>
      <c r="S83" s="38">
        <v>0</v>
      </c>
      <c r="T83" s="37">
        <f>SUMPRODUCT(LTA!J83:AN83,LTA!J$101:AN$101,LTA!J$104:AN$104)</f>
        <v>16.22</v>
      </c>
      <c r="U83" s="37">
        <f>SUMPRODUCT(LTA!J83:AN83,LTA!J$102:AN$102,LTA!J$104:AN$104)</f>
        <v>107.64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</v>
      </c>
      <c r="AA83" s="75">
        <f>STOA!I83</f>
        <v>0</v>
      </c>
      <c r="AB83" s="75">
        <f>-STOA!O83</f>
        <v>-225</v>
      </c>
      <c r="AC83">
        <f t="shared" si="3"/>
        <v>10.712021751719599</v>
      </c>
      <c r="AD83">
        <f t="shared" si="4"/>
        <v>752.36851775695754</v>
      </c>
      <c r="AE83">
        <f>'IDT-1'!C83</f>
        <v>-110.074</v>
      </c>
      <c r="AF83" s="24"/>
      <c r="AG83">
        <f t="shared" si="5"/>
        <v>642.29451775695759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9.0172460990966332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46.74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734.88917811885221</v>
      </c>
      <c r="P84" s="36">
        <v>67.680000000000007</v>
      </c>
      <c r="Q84" s="36">
        <v>17.520000000000003</v>
      </c>
      <c r="R84" s="38">
        <v>0</v>
      </c>
      <c r="S84" s="38">
        <v>0</v>
      </c>
      <c r="T84" s="37">
        <f>SUMPRODUCT(LTA!J84:AN84,LTA!J$101:AN$101,LTA!J$104:AN$104)</f>
        <v>18.54</v>
      </c>
      <c r="U84" s="37">
        <f>SUMPRODUCT(LTA!J84:AN84,LTA!J$102:AN$102,LTA!J$104:AN$104)</f>
        <v>107.64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-35</v>
      </c>
      <c r="AA84" s="75">
        <f>STOA!I84</f>
        <v>0</v>
      </c>
      <c r="AB84" s="75">
        <f>-STOA!O84</f>
        <v>-225</v>
      </c>
      <c r="AC84">
        <f t="shared" si="3"/>
        <v>10.669495831901926</v>
      </c>
      <c r="AD84">
        <f t="shared" si="4"/>
        <v>737.30607838604681</v>
      </c>
      <c r="AE84">
        <f>'IDT-1'!C84</f>
        <v>-113.038</v>
      </c>
      <c r="AF84" s="24"/>
      <c r="AG84">
        <f t="shared" si="5"/>
        <v>624.2680783860468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9.0172460990966332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669.75034219839722</v>
      </c>
      <c r="P85" s="36">
        <v>67.680000000000007</v>
      </c>
      <c r="Q85" s="36">
        <v>17.520000000000003</v>
      </c>
      <c r="R85" s="38">
        <v>0</v>
      </c>
      <c r="S85" s="38">
        <v>0</v>
      </c>
      <c r="T85" s="37">
        <f>SUMPRODUCT(LTA!J85:AN85,LTA!J$101:AN$101,LTA!J$104:AN$104)</f>
        <v>15</v>
      </c>
      <c r="U85" s="37">
        <f>SUMPRODUCT(LTA!J85:AN85,LTA!J$102:AN$102,LTA!J$104:AN$104)</f>
        <v>107.64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</v>
      </c>
      <c r="AA85" s="75">
        <f>STOA!I85</f>
        <v>0</v>
      </c>
      <c r="AB85" s="75">
        <f>-STOA!O85</f>
        <v>-225</v>
      </c>
      <c r="AC85">
        <f t="shared" si="3"/>
        <v>9.8399837206985445</v>
      </c>
      <c r="AD85">
        <f t="shared" si="4"/>
        <v>701.64675457679527</v>
      </c>
      <c r="AE85">
        <f>'IDT-1'!C85</f>
        <v>-86</v>
      </c>
      <c r="AF85" s="24"/>
      <c r="AG85">
        <f t="shared" si="5"/>
        <v>615.64675457679527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9.0172460990966332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675.19538962589229</v>
      </c>
      <c r="P86" s="36">
        <v>67.680000000000007</v>
      </c>
      <c r="Q86" s="36">
        <v>17.520000000000003</v>
      </c>
      <c r="R86" s="38">
        <v>0</v>
      </c>
      <c r="S86" s="38">
        <v>0</v>
      </c>
      <c r="T86" s="37">
        <f>SUMPRODUCT(LTA!J86:AN86,LTA!J$101:AN$101,LTA!J$104:AN$104)</f>
        <v>15.08</v>
      </c>
      <c r="U86" s="37">
        <f>SUMPRODUCT(LTA!J86:AN86,LTA!J$102:AN$102,LTA!J$104:AN$104)</f>
        <v>107.64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-24</v>
      </c>
      <c r="AA86" s="75">
        <f>STOA!I86</f>
        <v>0</v>
      </c>
      <c r="AB86" s="75">
        <f>-STOA!O86</f>
        <v>-225</v>
      </c>
      <c r="AC86">
        <f t="shared" si="3"/>
        <v>10.055817273587284</v>
      </c>
      <c r="AD86">
        <f t="shared" si="4"/>
        <v>686.95596845140153</v>
      </c>
      <c r="AE86">
        <f>'IDT-1'!C86</f>
        <v>-87</v>
      </c>
      <c r="AF86" s="24"/>
      <c r="AG86">
        <f t="shared" si="5"/>
        <v>599.95596845140153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645.34735774486921</v>
      </c>
      <c r="P87" s="36">
        <v>67.680000000000007</v>
      </c>
      <c r="Q87" s="36">
        <v>17.510000000000002</v>
      </c>
      <c r="R87" s="38">
        <v>0</v>
      </c>
      <c r="S87" s="38">
        <v>0</v>
      </c>
      <c r="T87" s="37">
        <f>SUMPRODUCT(LTA!J87:AN87,LTA!J$101:AN$101,LTA!J$104:AN$104)</f>
        <v>15</v>
      </c>
      <c r="U87" s="37">
        <f>SUMPRODUCT(LTA!J87:AN87,LTA!J$102:AN$102,LTA!J$104:AN$104)</f>
        <v>107.64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-17</v>
      </c>
      <c r="AA87" s="75">
        <f>STOA!I87</f>
        <v>0</v>
      </c>
      <c r="AB87" s="75">
        <f>-STOA!O87</f>
        <v>-225</v>
      </c>
      <c r="AC87">
        <f t="shared" si="3"/>
        <v>9.7446922124750071</v>
      </c>
      <c r="AD87">
        <f t="shared" si="4"/>
        <v>664.2876938651267</v>
      </c>
      <c r="AE87">
        <f>'IDT-1'!C87</f>
        <v>-92.293000000000006</v>
      </c>
      <c r="AF87" s="24"/>
      <c r="AG87">
        <f t="shared" si="5"/>
        <v>571.99469386512669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636.03794710341776</v>
      </c>
      <c r="P88" s="36">
        <v>67.680000000000007</v>
      </c>
      <c r="Q88" s="36">
        <v>10.080000000000002</v>
      </c>
      <c r="R88" s="38">
        <v>0</v>
      </c>
      <c r="S88" s="38">
        <v>0</v>
      </c>
      <c r="T88" s="37">
        <f>SUMPRODUCT(LTA!J88:AN88,LTA!J$101:AN$101,LTA!J$104:AN$104)</f>
        <v>15</v>
      </c>
      <c r="U88" s="37">
        <f>SUMPRODUCT(LTA!J88:AN88,LTA!J$102:AN$102,LTA!J$104:AN$104)</f>
        <v>107.64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-17</v>
      </c>
      <c r="AA88" s="75">
        <f>STOA!I88</f>
        <v>0</v>
      </c>
      <c r="AB88" s="75">
        <f>-STOA!O88</f>
        <v>-225</v>
      </c>
      <c r="AC88">
        <f t="shared" si="3"/>
        <v>9.6040811630868159</v>
      </c>
      <c r="AD88">
        <f t="shared" si="4"/>
        <v>647.68889427306351</v>
      </c>
      <c r="AE88">
        <f>'IDT-1'!C88</f>
        <v>-85.942999999999998</v>
      </c>
      <c r="AF88" s="24"/>
      <c r="AG88">
        <f t="shared" si="5"/>
        <v>561.74589427306353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637.00171794839184</v>
      </c>
      <c r="P89" s="36">
        <v>67.680000000000007</v>
      </c>
      <c r="Q89" s="36">
        <v>10.080000000000002</v>
      </c>
      <c r="R89" s="38">
        <v>0</v>
      </c>
      <c r="S89" s="38">
        <v>0</v>
      </c>
      <c r="T89" s="37">
        <f>SUMPRODUCT(LTA!J89:AN89,LTA!J$101:AN$101,LTA!J$104:AN$104)</f>
        <v>15</v>
      </c>
      <c r="U89" s="37">
        <f>SUMPRODUCT(LTA!J89:AN89,LTA!J$102:AN$102,LTA!J$104:AN$104)</f>
        <v>107.64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-47</v>
      </c>
      <c r="AA89" s="75">
        <f>STOA!I89</f>
        <v>0</v>
      </c>
      <c r="AB89" s="75">
        <f>-STOA!O89</f>
        <v>-225</v>
      </c>
      <c r="AC89">
        <f t="shared" si="3"/>
        <v>9.8663115699312698</v>
      </c>
      <c r="AD89">
        <f t="shared" si="4"/>
        <v>618.39043471119317</v>
      </c>
      <c r="AE89">
        <f>'IDT-1'!C89</f>
        <v>-70</v>
      </c>
      <c r="AF89" s="24"/>
      <c r="AG89">
        <f t="shared" si="5"/>
        <v>548.39043471119317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624.77759566018813</v>
      </c>
      <c r="P90" s="36">
        <v>34.47</v>
      </c>
      <c r="Q90" s="36">
        <v>10.080000000000002</v>
      </c>
      <c r="R90" s="38">
        <v>0</v>
      </c>
      <c r="S90" s="38">
        <v>0</v>
      </c>
      <c r="T90" s="37">
        <f>SUMPRODUCT(LTA!J90:AN90,LTA!J$101:AN$101,LTA!J$104:AN$104)</f>
        <v>15</v>
      </c>
      <c r="U90" s="37">
        <f>SUMPRODUCT(LTA!J90:AN90,LTA!J$102:AN$102,LTA!J$104:AN$104)</f>
        <v>107.64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</v>
      </c>
      <c r="AA90" s="75">
        <f>STOA!I90</f>
        <v>0</v>
      </c>
      <c r="AB90" s="75">
        <f>-STOA!O90</f>
        <v>-225</v>
      </c>
      <c r="AC90">
        <f t="shared" si="3"/>
        <v>9.2982994727627997</v>
      </c>
      <c r="AD90">
        <f t="shared" si="4"/>
        <v>595.52432452015785</v>
      </c>
      <c r="AE90">
        <f>'IDT-1'!C90</f>
        <v>-58.000999999999998</v>
      </c>
      <c r="AF90" s="24"/>
      <c r="AG90">
        <f t="shared" si="5"/>
        <v>537.52332452015787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614.76543476445659</v>
      </c>
      <c r="P91" s="36">
        <v>34.47</v>
      </c>
      <c r="Q91" s="36">
        <v>10.080000000000002</v>
      </c>
      <c r="R91" s="38">
        <v>0</v>
      </c>
      <c r="S91" s="38">
        <v>0</v>
      </c>
      <c r="T91" s="37">
        <f>SUMPRODUCT(LTA!J91:AN91,LTA!J$101:AN$101,LTA!J$104:AN$104)</f>
        <v>15</v>
      </c>
      <c r="U91" s="37">
        <f>SUMPRODUCT(LTA!J91:AN91,LTA!J$102:AN$102,LTA!J$104:AN$104)</f>
        <v>107.64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9.5077229364060614</v>
      </c>
      <c r="AD91">
        <f t="shared" si="4"/>
        <v>550.65274016078308</v>
      </c>
      <c r="AE91">
        <f>'IDT-1'!C91</f>
        <v>-30</v>
      </c>
      <c r="AF91" s="24"/>
      <c r="AG91">
        <f t="shared" si="5"/>
        <v>520.65274016078308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610.17685953471641</v>
      </c>
      <c r="P92" s="36">
        <v>34.47</v>
      </c>
      <c r="Q92" s="36">
        <v>10.080000000000002</v>
      </c>
      <c r="R92" s="38">
        <v>0</v>
      </c>
      <c r="S92" s="38">
        <v>0</v>
      </c>
      <c r="T92" s="37">
        <f>SUMPRODUCT(LTA!J92:AN92,LTA!J$101:AN$101,LTA!J$104:AN$104)</f>
        <v>15</v>
      </c>
      <c r="U92" s="37">
        <f>SUMPRODUCT(LTA!J92:AN92,LTA!J$102:AN$102,LTA!J$104:AN$104)</f>
        <v>107.64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-284.64999999999998</v>
      </c>
      <c r="AC92">
        <f t="shared" si="3"/>
        <v>9.4691789044762427</v>
      </c>
      <c r="AD92">
        <f t="shared" si="4"/>
        <v>546.10270896297266</v>
      </c>
      <c r="AE92">
        <f>'IDT-1'!C92</f>
        <v>-40</v>
      </c>
      <c r="AF92" s="24"/>
      <c r="AG92">
        <f t="shared" si="5"/>
        <v>506.10270896297266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8.3136288998357983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610.17685953471641</v>
      </c>
      <c r="P93" s="36">
        <v>34.47</v>
      </c>
      <c r="Q93" s="36">
        <v>10.080000000000002</v>
      </c>
      <c r="R93" s="38">
        <v>0</v>
      </c>
      <c r="S93" s="38">
        <v>0</v>
      </c>
      <c r="T93" s="37">
        <f>SUMPRODUCT(LTA!J93:AN93,LTA!J$101:AN$101,LTA!J$104:AN$104)</f>
        <v>19.03</v>
      </c>
      <c r="U93" s="37">
        <f>SUMPRODUCT(LTA!J93:AN93,LTA!J$102:AN$102,LTA!J$104:AN$104)</f>
        <v>107.64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-284.64999999999998</v>
      </c>
      <c r="AC93">
        <f t="shared" si="3"/>
        <v>9.503030904476244</v>
      </c>
      <c r="AD93">
        <f t="shared" si="4"/>
        <v>550.09885696297272</v>
      </c>
      <c r="AE93">
        <f>'IDT-1'!C93</f>
        <v>-60</v>
      </c>
      <c r="AF93" s="24"/>
      <c r="AG93">
        <f t="shared" si="5"/>
        <v>490.09885696297272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610.17754738644999</v>
      </c>
      <c r="P94" s="36">
        <v>34.47</v>
      </c>
      <c r="Q94" s="36">
        <v>10.080000000000002</v>
      </c>
      <c r="R94" s="38">
        <v>0</v>
      </c>
      <c r="S94" s="38">
        <v>0</v>
      </c>
      <c r="T94" s="37">
        <f>SUMPRODUCT(LTA!J94:AN94,LTA!J$101:AN$101,LTA!J$104:AN$104)</f>
        <v>19.07</v>
      </c>
      <c r="U94" s="37">
        <f>SUMPRODUCT(LTA!J94:AN94,LTA!J$102:AN$102,LTA!J$104:AN$104)</f>
        <v>107.64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-25</v>
      </c>
      <c r="AA94" s="75">
        <f>STOA!I94</f>
        <v>0</v>
      </c>
      <c r="AB94" s="75">
        <f>-STOA!O94</f>
        <v>-284.64999999999998</v>
      </c>
      <c r="AC94">
        <f t="shared" si="3"/>
        <v>9.7151516255530321</v>
      </c>
      <c r="AD94">
        <f t="shared" si="4"/>
        <v>524.9274240936295</v>
      </c>
      <c r="AE94">
        <f>'IDT-1'!C94</f>
        <v>-50.38</v>
      </c>
      <c r="AF94" s="24"/>
      <c r="AG94">
        <f t="shared" si="5"/>
        <v>474.5474240936295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8.3136288998357983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612.02562059764966</v>
      </c>
      <c r="P95" s="36">
        <v>34.47</v>
      </c>
      <c r="Q95" s="36">
        <v>10.080000000000002</v>
      </c>
      <c r="R95" s="38">
        <v>0</v>
      </c>
      <c r="S95" s="38">
        <v>0</v>
      </c>
      <c r="T95" s="37">
        <f>SUMPRODUCT(LTA!J95:AN95,LTA!J$101:AN$101,LTA!J$104:AN$104)</f>
        <v>18.47</v>
      </c>
      <c r="U95" s="37">
        <f>SUMPRODUCT(LTA!J95:AN95,LTA!J$102:AN$102,LTA!J$104:AN$104)</f>
        <v>107.64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-85</v>
      </c>
      <c r="AA95" s="75">
        <f>STOA!I95</f>
        <v>0</v>
      </c>
      <c r="AB95" s="75">
        <f>-STOA!O95</f>
        <v>-284.64999999999998</v>
      </c>
      <c r="AC95">
        <f t="shared" si="3"/>
        <v>10.233904904020452</v>
      </c>
      <c r="AD95">
        <f>SUM(B95:AB95,AI95:AT95)-AC95</f>
        <v>465.65674402636176</v>
      </c>
      <c r="AE95">
        <f>'IDT-1'!C95</f>
        <v>-10.161</v>
      </c>
      <c r="AF95" s="24"/>
      <c r="AG95">
        <f t="shared" si="5"/>
        <v>455.49574402636176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8.3136288998357983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614.09891579658927</v>
      </c>
      <c r="P96" s="36">
        <v>34.47</v>
      </c>
      <c r="Q96" s="36">
        <v>10.080000000000002</v>
      </c>
      <c r="R96" s="38">
        <v>0</v>
      </c>
      <c r="S96" s="38">
        <v>0</v>
      </c>
      <c r="T96" s="37">
        <f>SUMPRODUCT(LTA!J96:AN96,LTA!J$101:AN$101,LTA!J$104:AN$104)</f>
        <v>17.32</v>
      </c>
      <c r="U96" s="37">
        <f>SUMPRODUCT(LTA!J96:AN96,LTA!J$102:AN$102,LTA!J$104:AN$104)</f>
        <v>107.64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-110</v>
      </c>
      <c r="AA96" s="75">
        <f>STOA!I96</f>
        <v>0</v>
      </c>
      <c r="AB96" s="75">
        <f>-STOA!O96</f>
        <v>-284.64999999999998</v>
      </c>
      <c r="AC96">
        <f t="shared" si="3"/>
        <v>10.453439526813773</v>
      </c>
      <c r="AD96">
        <f t="shared" si="4"/>
        <v>441.36050460250806</v>
      </c>
      <c r="AE96">
        <f>'IDT-1'!C96</f>
        <v>0</v>
      </c>
      <c r="AF96" s="24"/>
      <c r="AG96">
        <f t="shared" si="5"/>
        <v>441.36050460250806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8.3136288998357983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618.97881459538701</v>
      </c>
      <c r="P97" s="36">
        <v>34.47</v>
      </c>
      <c r="Q97" s="36">
        <v>10.080000000000002</v>
      </c>
      <c r="R97" s="38">
        <v>0</v>
      </c>
      <c r="S97" s="38">
        <v>0</v>
      </c>
      <c r="T97" s="37">
        <f>SUMPRODUCT(LTA!J97:AN97,LTA!J$101:AN$101,LTA!J$104:AN$104)</f>
        <v>16.04</v>
      </c>
      <c r="U97" s="37">
        <f>SUMPRODUCT(LTA!J97:AN97,LTA!J$102:AN$102,LTA!J$104:AN$104)</f>
        <v>107.64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-130</v>
      </c>
      <c r="AA97" s="75">
        <f>STOA!I97</f>
        <v>0</v>
      </c>
      <c r="AB97" s="75">
        <f>-STOA!O97</f>
        <v>-284.64999999999998</v>
      </c>
      <c r="AC97">
        <f t="shared" si="3"/>
        <v>10.653101831221456</v>
      </c>
      <c r="AD97">
        <f t="shared" si="4"/>
        <v>424.76074109689802</v>
      </c>
      <c r="AE97">
        <f>'IDT-1'!C97</f>
        <v>0</v>
      </c>
      <c r="AF97" s="24"/>
      <c r="AG97">
        <f t="shared" si="5"/>
        <v>424.76074109689802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8.3136288998357983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619.10975418389535</v>
      </c>
      <c r="P98" s="36">
        <v>34.47</v>
      </c>
      <c r="Q98" s="36">
        <v>10.080000000000002</v>
      </c>
      <c r="R98" s="38">
        <v>0</v>
      </c>
      <c r="S98" s="38">
        <v>0</v>
      </c>
      <c r="T98" s="37">
        <f>SUMPRODUCT(LTA!J98:AN98,LTA!J$101:AN$101,LTA!J$104:AN$104)</f>
        <v>15.75</v>
      </c>
      <c r="U98" s="37">
        <f>SUMPRODUCT(LTA!J98:AN98,LTA!J$102:AN$102,LTA!J$104:AN$104)</f>
        <v>107.64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-150</v>
      </c>
      <c r="AA98" s="75">
        <f>STOA!I98</f>
        <v>0</v>
      </c>
      <c r="AB98" s="75">
        <f>-STOA!O98</f>
        <v>-284.64999999999998</v>
      </c>
      <c r="AC98">
        <f t="shared" si="3"/>
        <v>10.821188878262706</v>
      </c>
      <c r="AD98">
        <f t="shared" si="4"/>
        <v>404.43359363836515</v>
      </c>
      <c r="AE98">
        <f>'IDT-1'!C98</f>
        <v>0</v>
      </c>
      <c r="AF98" s="24"/>
      <c r="AG98">
        <f t="shared" si="5"/>
        <v>404.43359363836515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0.14433104499999996</v>
      </c>
      <c r="E99">
        <f t="shared" si="6"/>
        <v>0.20573065954176617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1.1311954010230627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16.205292198803445</v>
      </c>
      <c r="P99" s="36">
        <f t="shared" si="6"/>
        <v>1.3446367550117799</v>
      </c>
      <c r="Q99" s="36">
        <f t="shared" si="6"/>
        <v>0.35431544009216581</v>
      </c>
      <c r="R99" s="38">
        <f t="shared" si="6"/>
        <v>0.24042883650337366</v>
      </c>
      <c r="S99" s="38">
        <f t="shared" si="6"/>
        <v>0</v>
      </c>
      <c r="T99" s="37">
        <f t="shared" si="6"/>
        <v>1.8918274999999998</v>
      </c>
      <c r="U99" s="37">
        <f t="shared" si="6"/>
        <v>2.608454999999998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-1.1659000000000002</v>
      </c>
      <c r="AA99" s="75">
        <f t="shared" si="6"/>
        <v>0</v>
      </c>
      <c r="AB99" s="75">
        <f t="shared" si="6"/>
        <v>-7.3272000000000022</v>
      </c>
      <c r="AC99">
        <f t="shared" si="6"/>
        <v>0.28112999868100913</v>
      </c>
      <c r="AD99">
        <f t="shared" si="6"/>
        <v>14.58858533729458</v>
      </c>
      <c r="AE99">
        <f t="shared" si="6"/>
        <v>-0.36480675000000001</v>
      </c>
      <c r="AG99">
        <f t="shared" si="6"/>
        <v>14.223778587294582</v>
      </c>
      <c r="AI99">
        <f t="shared" si="6"/>
        <v>0</v>
      </c>
      <c r="AJ99">
        <f t="shared" si="6"/>
        <v>0</v>
      </c>
      <c r="AK99">
        <f t="shared" si="6"/>
        <v>3.3525E-3</v>
      </c>
      <c r="AL99">
        <f t="shared" si="6"/>
        <v>-0.76675000000000004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45276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7.7030400000000006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398.53170996076113</v>
      </c>
      <c r="P3" s="36">
        <v>19.149999999999999</v>
      </c>
      <c r="Q3" s="36">
        <v>7.660000000000001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239.58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-28</v>
      </c>
      <c r="AA3" s="75">
        <f>STOA!J3</f>
        <v>2.0099999999999998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6.7118167230436017</v>
      </c>
      <c r="AD3">
        <f>SUM(B3:AB3,AI3:AT3)-AC3</f>
        <v>683.85654112214593</v>
      </c>
      <c r="AE3">
        <f>'IDT-1'!F3</f>
        <v>0</v>
      </c>
      <c r="AF3" s="24"/>
      <c r="AG3">
        <f>SUM(AD3:AF3)</f>
        <v>683.85654112214593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-26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7.7030400000000006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398.71004457695403</v>
      </c>
      <c r="P4" s="36">
        <v>19.149999999999999</v>
      </c>
      <c r="Q4" s="36">
        <v>7.660000000000001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239.51000000000002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-42</v>
      </c>
      <c r="AA4" s="75">
        <f>STOA!J4</f>
        <v>2.0099999999999998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6.8821498883174037</v>
      </c>
      <c r="AD4">
        <f t="shared" ref="AD4:AD67" si="1">SUM(B4:AB4,AI4:AT4)-AC4</f>
        <v>663.79454257306509</v>
      </c>
      <c r="AE4">
        <f>'IDT-1'!F4</f>
        <v>0</v>
      </c>
      <c r="AF4" s="24"/>
      <c r="AG4">
        <f t="shared" ref="AG4:AG67" si="2">SUM(AD4:AF4)</f>
        <v>663.79454257306509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7.7030400000000006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415.10413745931521</v>
      </c>
      <c r="P5" s="36">
        <v>19.149999999999999</v>
      </c>
      <c r="Q5" s="36">
        <v>7.660000000000001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239.24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-46</v>
      </c>
      <c r="AA5" s="75">
        <f>STOA!J5</f>
        <v>2.0099999999999998</v>
      </c>
      <c r="AB5" s="75">
        <f>-STOA!P5</f>
        <v>0</v>
      </c>
      <c r="AC5">
        <f t="shared" si="0"/>
        <v>7.0599480571536821</v>
      </c>
      <c r="AD5">
        <f t="shared" si="1"/>
        <v>674.74083728658991</v>
      </c>
      <c r="AE5">
        <f>'IDT-1'!F5</f>
        <v>0</v>
      </c>
      <c r="AF5" s="24"/>
      <c r="AG5">
        <f t="shared" si="2"/>
        <v>674.74083728658991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7.7030400000000006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415.10404872257743</v>
      </c>
      <c r="P6" s="36">
        <v>19.149999999999999</v>
      </c>
      <c r="Q6" s="36">
        <v>7.660000000000001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233.68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-52</v>
      </c>
      <c r="AA6" s="75">
        <f>STOA!J6</f>
        <v>2.0099999999999998</v>
      </c>
      <c r="AB6" s="75">
        <f>-STOA!P6</f>
        <v>0</v>
      </c>
      <c r="AC6">
        <f t="shared" si="0"/>
        <v>7.0217144694899725</v>
      </c>
      <c r="AD6">
        <f t="shared" si="1"/>
        <v>668.2189821375157</v>
      </c>
      <c r="AE6">
        <f>'IDT-1'!F6</f>
        <v>0</v>
      </c>
      <c r="AF6" s="24"/>
      <c r="AG6">
        <f t="shared" si="2"/>
        <v>668.2189821375157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-28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7.7030400000000006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404.88714363402505</v>
      </c>
      <c r="P7" s="36">
        <v>19.149999999999999</v>
      </c>
      <c r="Q7" s="36">
        <v>7.6623533026113684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233.43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-67</v>
      </c>
      <c r="AA7" s="75">
        <f>STOA!J7</f>
        <v>2.0099999999999998</v>
      </c>
      <c r="AB7" s="75">
        <f>-STOA!P7</f>
        <v>0</v>
      </c>
      <c r="AC7">
        <f t="shared" si="0"/>
        <v>7.1201777044356289</v>
      </c>
      <c r="AD7">
        <f t="shared" si="1"/>
        <v>635.6559671166292</v>
      </c>
      <c r="AE7">
        <f>'IDT-1'!F7</f>
        <v>0</v>
      </c>
      <c r="AF7" s="24"/>
      <c r="AG7">
        <f t="shared" si="2"/>
        <v>635.6559671166292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7.7030400000000006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404.62767212940548</v>
      </c>
      <c r="P8" s="36">
        <v>19.149999999999999</v>
      </c>
      <c r="Q8" s="36">
        <v>7.6623533026113684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233.14000000000001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-76</v>
      </c>
      <c r="AA8" s="75">
        <f>STOA!J8</f>
        <v>2.0099999999999998</v>
      </c>
      <c r="AB8" s="75">
        <f>-STOA!P8</f>
        <v>0</v>
      </c>
      <c r="AC8">
        <f t="shared" si="0"/>
        <v>7.1918025633208265</v>
      </c>
      <c r="AD8">
        <f t="shared" si="1"/>
        <v>626.03487075312444</v>
      </c>
      <c r="AE8">
        <f>'IDT-1'!F8</f>
        <v>0</v>
      </c>
      <c r="AF8" s="24"/>
      <c r="AG8">
        <f t="shared" si="2"/>
        <v>626.03487075312444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7.7030400000000006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402.25646304622086</v>
      </c>
      <c r="P9" s="36">
        <v>19.149999999999999</v>
      </c>
      <c r="Q9" s="36">
        <v>7.6623533026113684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232.52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-79</v>
      </c>
      <c r="AA9" s="75">
        <f>STOA!J9</f>
        <v>2.0099999999999998</v>
      </c>
      <c r="AB9" s="75">
        <f>-STOA!P9</f>
        <v>0</v>
      </c>
      <c r="AC9">
        <f t="shared" si="0"/>
        <v>7.1751475647469638</v>
      </c>
      <c r="AD9">
        <f t="shared" si="1"/>
        <v>622.06031666851368</v>
      </c>
      <c r="AE9">
        <f>'IDT-1'!F9</f>
        <v>0</v>
      </c>
      <c r="AF9" s="24"/>
      <c r="AG9">
        <f t="shared" si="2"/>
        <v>622.06031666851368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-33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7.7030400000000006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402.25646304622086</v>
      </c>
      <c r="P10" s="36">
        <v>19.149999999999999</v>
      </c>
      <c r="Q10" s="36">
        <v>7.6623533026113684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231.84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-91</v>
      </c>
      <c r="AA10" s="75">
        <f>STOA!J10</f>
        <v>2.0099999999999998</v>
      </c>
      <c r="AB10" s="75">
        <f>-STOA!P10</f>
        <v>0</v>
      </c>
      <c r="AC10">
        <f t="shared" si="0"/>
        <v>7.2795606151705226</v>
      </c>
      <c r="AD10">
        <f t="shared" si="1"/>
        <v>608.27590361809007</v>
      </c>
      <c r="AE10">
        <f>'IDT-1'!F10</f>
        <v>0</v>
      </c>
      <c r="AF10" s="24"/>
      <c r="AG10">
        <f t="shared" si="2"/>
        <v>608.27590361809007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7.7030400000000006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400.63029746590104</v>
      </c>
      <c r="P11" s="36">
        <v>19.149999999999999</v>
      </c>
      <c r="Q11" s="36">
        <v>7.6623533026113684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231.2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-96</v>
      </c>
      <c r="AA11" s="75">
        <f>STOA!J11</f>
        <v>2.0099999999999998</v>
      </c>
      <c r="AB11" s="75">
        <f>-STOA!P11</f>
        <v>0</v>
      </c>
      <c r="AC11">
        <f t="shared" si="0"/>
        <v>7.2605248242958353</v>
      </c>
      <c r="AD11">
        <f t="shared" si="1"/>
        <v>606.02877382864483</v>
      </c>
      <c r="AE11">
        <f>'IDT-1'!F11</f>
        <v>0</v>
      </c>
      <c r="AF11" s="24"/>
      <c r="AG11">
        <f t="shared" si="2"/>
        <v>606.02877382864483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7.7030400000000006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400.43269663227034</v>
      </c>
      <c r="P12" s="36">
        <v>19.149999999999999</v>
      </c>
      <c r="Q12" s="36">
        <v>7.6623533026113684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230.62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-100</v>
      </c>
      <c r="AA12" s="75">
        <f>STOA!J12</f>
        <v>2.0099999999999998</v>
      </c>
      <c r="AB12" s="75">
        <f>-STOA!P12</f>
        <v>0</v>
      </c>
      <c r="AC12">
        <f t="shared" si="0"/>
        <v>7.2878776081928933</v>
      </c>
      <c r="AD12">
        <f t="shared" si="1"/>
        <v>601.22382021111719</v>
      </c>
      <c r="AE12">
        <f>'IDT-1'!F12</f>
        <v>0</v>
      </c>
      <c r="AF12" s="24"/>
      <c r="AG12">
        <f t="shared" si="2"/>
        <v>601.22382021111719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7.7030400000000006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404.97426535121474</v>
      </c>
      <c r="P13" s="36">
        <v>19.149999999999999</v>
      </c>
      <c r="Q13" s="36">
        <v>7.6623533026113684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230.74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-106</v>
      </c>
      <c r="AA13" s="75">
        <f>STOA!J13</f>
        <v>2.0099999999999998</v>
      </c>
      <c r="AB13" s="75">
        <f>-STOA!P13</f>
        <v>0</v>
      </c>
      <c r="AC13">
        <f t="shared" si="0"/>
        <v>7.3524482586066933</v>
      </c>
      <c r="AD13">
        <f t="shared" si="1"/>
        <v>602.82081827964771</v>
      </c>
      <c r="AE13">
        <f>'IDT-1'!F13</f>
        <v>0</v>
      </c>
      <c r="AF13" s="24"/>
      <c r="AG13">
        <f t="shared" si="2"/>
        <v>602.82081827964771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7.7030400000000006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404.97426535121474</v>
      </c>
      <c r="P14" s="36">
        <v>19.149999999999999</v>
      </c>
      <c r="Q14" s="36">
        <v>7.6623533026113684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230.19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-114</v>
      </c>
      <c r="AA14" s="75">
        <f>STOA!J14</f>
        <v>2.0099999999999998</v>
      </c>
      <c r="AB14" s="75">
        <f>-STOA!P14</f>
        <v>0</v>
      </c>
      <c r="AC14">
        <f t="shared" si="0"/>
        <v>7.3986552049560288</v>
      </c>
      <c r="AD14">
        <f t="shared" si="1"/>
        <v>596.22461133329841</v>
      </c>
      <c r="AE14">
        <f>'IDT-1'!F14</f>
        <v>0</v>
      </c>
      <c r="AF14" s="24"/>
      <c r="AG14">
        <f t="shared" si="2"/>
        <v>596.22461133329841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-24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7.7030400000000006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407.58136678705984</v>
      </c>
      <c r="P15" s="36">
        <v>19.149999999999999</v>
      </c>
      <c r="Q15" s="36">
        <v>7.6623533026113684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231.76999999999998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-122</v>
      </c>
      <c r="AA15" s="75">
        <f>STOA!J15</f>
        <v>2.0099999999999998</v>
      </c>
      <c r="AB15" s="75">
        <f>-STOA!P15</f>
        <v>0</v>
      </c>
      <c r="AC15">
        <f t="shared" si="0"/>
        <v>7.7557308505629123</v>
      </c>
      <c r="AD15">
        <f t="shared" si="1"/>
        <v>562.05463712353662</v>
      </c>
      <c r="AE15">
        <f>'IDT-1'!F15</f>
        <v>0</v>
      </c>
      <c r="AF15" s="24"/>
      <c r="AG15">
        <f t="shared" si="2"/>
        <v>562.05463712353662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7.7030400000000006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405.88783946684441</v>
      </c>
      <c r="P16" s="36">
        <v>19.149999999999999</v>
      </c>
      <c r="Q16" s="36">
        <v>7.6623533026113684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231.48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-125</v>
      </c>
      <c r="AA16" s="75">
        <f>STOA!J16</f>
        <v>2.0099999999999998</v>
      </c>
      <c r="AB16" s="75">
        <f>-STOA!P16</f>
        <v>0</v>
      </c>
      <c r="AC16">
        <f t="shared" si="0"/>
        <v>7.7305980633482134</v>
      </c>
      <c r="AD16">
        <f t="shared" si="1"/>
        <v>561.09624259053589</v>
      </c>
      <c r="AE16">
        <f>'IDT-1'!F16</f>
        <v>0</v>
      </c>
      <c r="AF16" s="24"/>
      <c r="AG16">
        <f t="shared" si="2"/>
        <v>561.09624259053589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7.7030400000000006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405.88783946684441</v>
      </c>
      <c r="P17" s="36">
        <v>19.149999999999999</v>
      </c>
      <c r="Q17" s="36">
        <v>7.6623533026113684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230.98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-127</v>
      </c>
      <c r="AA17" s="75">
        <f>STOA!J17</f>
        <v>2.0099999999999998</v>
      </c>
      <c r="AB17" s="75">
        <f>-STOA!P17</f>
        <v>0</v>
      </c>
      <c r="AC17">
        <f t="shared" si="0"/>
        <v>7.624744170649544</v>
      </c>
      <c r="AD17">
        <f t="shared" si="1"/>
        <v>572.70209648323453</v>
      </c>
      <c r="AE17">
        <f>'IDT-1'!F17</f>
        <v>0</v>
      </c>
      <c r="AF17" s="24"/>
      <c r="AG17">
        <f t="shared" si="2"/>
        <v>572.70209648323453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7.7030400000000006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405.88783946684441</v>
      </c>
      <c r="P18" s="36">
        <v>19.149999999999995</v>
      </c>
      <c r="Q18" s="36">
        <v>7.6623533026113684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230.79999999999998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-127</v>
      </c>
      <c r="AA18" s="75">
        <f>STOA!J18</f>
        <v>2.0099999999999998</v>
      </c>
      <c r="AB18" s="75">
        <f>-STOA!P18</f>
        <v>0</v>
      </c>
      <c r="AC18">
        <f t="shared" si="0"/>
        <v>7.6232321706495441</v>
      </c>
      <c r="AD18">
        <f t="shared" si="1"/>
        <v>572.52360848323463</v>
      </c>
      <c r="AE18">
        <f>'IDT-1'!F18</f>
        <v>0</v>
      </c>
      <c r="AF18" s="24"/>
      <c r="AG18">
        <f t="shared" si="2"/>
        <v>572.52360848323463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7.7030400000000006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405.88783946684441</v>
      </c>
      <c r="P19" s="36">
        <v>19.149999999999999</v>
      </c>
      <c r="Q19" s="36">
        <v>7.6623533026113684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230.45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-122</v>
      </c>
      <c r="AA19" s="75">
        <f>STOA!J19</f>
        <v>2.0099999999999998</v>
      </c>
      <c r="AB19" s="75">
        <f>-STOA!P19</f>
        <v>0</v>
      </c>
      <c r="AC19">
        <f t="shared" si="0"/>
        <v>7.5779363820250989</v>
      </c>
      <c r="AD19">
        <f t="shared" si="1"/>
        <v>577.21890427185906</v>
      </c>
      <c r="AE19">
        <f>'IDT-1'!F19</f>
        <v>0</v>
      </c>
      <c r="AF19" s="24"/>
      <c r="AG19">
        <f t="shared" si="2"/>
        <v>577.21890427185906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7.7030400000000006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405.88783946684441</v>
      </c>
      <c r="P20" s="36">
        <v>19.149999999999999</v>
      </c>
      <c r="Q20" s="36">
        <v>7.6623533026113684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230.39999999999998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-115</v>
      </c>
      <c r="AA20" s="75">
        <f>STOA!J20</f>
        <v>2.0099999999999998</v>
      </c>
      <c r="AB20" s="75">
        <f>-STOA!P20</f>
        <v>0</v>
      </c>
      <c r="AC20">
        <f t="shared" si="0"/>
        <v>7.5097471202259864</v>
      </c>
      <c r="AD20">
        <f t="shared" si="1"/>
        <v>585.23709353365825</v>
      </c>
      <c r="AE20">
        <f>'IDT-1'!F20</f>
        <v>0</v>
      </c>
      <c r="AF20" s="24"/>
      <c r="AG20">
        <f t="shared" si="2"/>
        <v>585.23709353365825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7.7030400000000006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405.88793705063932</v>
      </c>
      <c r="P21" s="36">
        <v>19.149999999999999</v>
      </c>
      <c r="Q21" s="36">
        <v>7.6623533026113684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230.26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-106</v>
      </c>
      <c r="AA21" s="75">
        <f>STOA!J21</f>
        <v>2.0099999999999998</v>
      </c>
      <c r="AB21" s="75">
        <f>-STOA!P21</f>
        <v>0</v>
      </c>
      <c r="AC21">
        <f t="shared" si="0"/>
        <v>7.4408026781307512</v>
      </c>
      <c r="AD21">
        <f t="shared" si="1"/>
        <v>593.16613555954837</v>
      </c>
      <c r="AE21">
        <f>'IDT-1'!F21</f>
        <v>0</v>
      </c>
      <c r="AF21" s="24"/>
      <c r="AG21">
        <f t="shared" si="2"/>
        <v>593.16613555954837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7.7030400000000006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410.21312392641443</v>
      </c>
      <c r="P22" s="36">
        <v>19.149999999999999</v>
      </c>
      <c r="Q22" s="36">
        <v>7.6623533026113684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230.23999999999998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-98</v>
      </c>
      <c r="AA22" s="75">
        <f>STOA!J22</f>
        <v>2.0099999999999998</v>
      </c>
      <c r="AB22" s="75">
        <f>-STOA!P22</f>
        <v>0</v>
      </c>
      <c r="AC22">
        <f t="shared" si="0"/>
        <v>7.4007258283632602</v>
      </c>
      <c r="AD22">
        <f t="shared" si="1"/>
        <v>606.51139928509087</v>
      </c>
      <c r="AE22">
        <f>'IDT-1'!F22</f>
        <v>0</v>
      </c>
      <c r="AF22" s="24"/>
      <c r="AG22">
        <f t="shared" si="2"/>
        <v>606.51139928509087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7.7030400000000006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419.08456668540236</v>
      </c>
      <c r="P23" s="36">
        <v>19.149999999999999</v>
      </c>
      <c r="Q23" s="36">
        <v>7.660000000000001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230.55999999999997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-87</v>
      </c>
      <c r="AA23" s="75">
        <f>STOA!J23</f>
        <v>2.0099999999999998</v>
      </c>
      <c r="AB23" s="75">
        <f>-STOA!P23</f>
        <v>0</v>
      </c>
      <c r="AC23">
        <f t="shared" si="0"/>
        <v>7.333904498473709</v>
      </c>
      <c r="AD23">
        <f t="shared" si="1"/>
        <v>632.76731007135697</v>
      </c>
      <c r="AE23">
        <f>'IDT-1'!F23</f>
        <v>0</v>
      </c>
      <c r="AF23" s="24"/>
      <c r="AG23">
        <f t="shared" si="2"/>
        <v>632.76731007135697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7.7030400000000006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434.50979496389022</v>
      </c>
      <c r="P24" s="36">
        <v>19.149999999999999</v>
      </c>
      <c r="Q24" s="36">
        <v>7.660000000000001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226.63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-68</v>
      </c>
      <c r="AA24" s="75">
        <f>STOA!J24</f>
        <v>2.0099999999999998</v>
      </c>
      <c r="AB24" s="75">
        <f>-STOA!P24</f>
        <v>0</v>
      </c>
      <c r="AC24">
        <f t="shared" si="0"/>
        <v>7.2356277883405582</v>
      </c>
      <c r="AD24">
        <f t="shared" si="1"/>
        <v>667.36081505997788</v>
      </c>
      <c r="AE24">
        <f>'IDT-1'!F24</f>
        <v>0</v>
      </c>
      <c r="AF24" s="24"/>
      <c r="AG24">
        <f t="shared" si="2"/>
        <v>667.36081505997788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7.7030400000000006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440.30845940429469</v>
      </c>
      <c r="P25" s="36">
        <v>74.396692892385659</v>
      </c>
      <c r="Q25" s="36">
        <v>7.660000000000001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269.91000000000003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-43</v>
      </c>
      <c r="AA25" s="75">
        <f>STOA!J25</f>
        <v>2.0099999999999998</v>
      </c>
      <c r="AB25" s="75">
        <f>-STOA!P25</f>
        <v>0</v>
      </c>
      <c r="AC25">
        <f t="shared" si="0"/>
        <v>8.6524111328473232</v>
      </c>
      <c r="AD25">
        <f t="shared" si="1"/>
        <v>706.06656149093135</v>
      </c>
      <c r="AE25">
        <f>'IDT-1'!F25</f>
        <v>0</v>
      </c>
      <c r="AF25" s="24"/>
      <c r="AG25">
        <f t="shared" si="2"/>
        <v>706.06656149093135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7.7030400000000006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502.5875659227795</v>
      </c>
      <c r="P26" s="36">
        <v>74.396692892385659</v>
      </c>
      <c r="Q26" s="36">
        <v>26.5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316.54999999999995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-280</v>
      </c>
      <c r="AA26" s="75">
        <f>STOA!J26</f>
        <v>2.0099999999999998</v>
      </c>
      <c r="AB26" s="75">
        <f>-STOA!P26</f>
        <v>0</v>
      </c>
      <c r="AC26">
        <f t="shared" si="0"/>
        <v>11.129496027763949</v>
      </c>
      <c r="AD26">
        <f t="shared" si="1"/>
        <v>751.43858311449935</v>
      </c>
      <c r="AE26">
        <f>'IDT-1'!F26</f>
        <v>0</v>
      </c>
      <c r="AF26" s="24"/>
      <c r="AG26">
        <f t="shared" si="2"/>
        <v>751.43858311449935</v>
      </c>
      <c r="AI26" s="34">
        <f>PXIL!J26</f>
        <v>0</v>
      </c>
      <c r="AJ26" s="34">
        <f>PXIL!P26</f>
        <v>0</v>
      </c>
      <c r="AK26" s="34">
        <f>RTM_IEX!J26</f>
        <v>43.09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7.7030400000000006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541.13164052937736</v>
      </c>
      <c r="P27" s="36">
        <v>74.400000000000006</v>
      </c>
      <c r="Q27" s="36">
        <v>26.5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364.32999999999993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-255</v>
      </c>
      <c r="AA27" s="75">
        <f>STOA!J27</f>
        <v>2.0099999999999998</v>
      </c>
      <c r="AB27" s="75">
        <f>-STOA!P27</f>
        <v>0</v>
      </c>
      <c r="AC27">
        <f t="shared" si="0"/>
        <v>11.359031081814404</v>
      </c>
      <c r="AD27">
        <f t="shared" si="1"/>
        <v>828.74642867624436</v>
      </c>
      <c r="AE27">
        <f>'IDT-1'!F27</f>
        <v>0</v>
      </c>
      <c r="AF27" s="24"/>
      <c r="AG27">
        <f t="shared" si="2"/>
        <v>828.74642867624436</v>
      </c>
      <c r="AI27" s="34">
        <f>PXIL!J27</f>
        <v>0</v>
      </c>
      <c r="AJ27" s="34">
        <f>PXIL!P27</f>
        <v>0</v>
      </c>
      <c r="AK27" s="34">
        <f>RTM_IEX!J27</f>
        <v>10.53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7.7030400000000006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572.59261230054983</v>
      </c>
      <c r="P28" s="36">
        <v>74.400000000000006</v>
      </c>
      <c r="Q28" s="36">
        <v>26.5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372.74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-217</v>
      </c>
      <c r="AA28" s="75">
        <f>STOA!J28</f>
        <v>2.0099999999999998</v>
      </c>
      <c r="AB28" s="75">
        <f>-STOA!P28</f>
        <v>0</v>
      </c>
      <c r="AC28">
        <f t="shared" si="0"/>
        <v>11.313372724321139</v>
      </c>
      <c r="AD28">
        <f t="shared" si="1"/>
        <v>893.6530588049103</v>
      </c>
      <c r="AE28">
        <f>'IDT-1'!F28</f>
        <v>-14.416</v>
      </c>
      <c r="AF28" s="24"/>
      <c r="AG28">
        <f t="shared" si="2"/>
        <v>879.23705880491025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7.7030400000000006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57.482716831308778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615.06365241806566</v>
      </c>
      <c r="P29" s="36">
        <v>74.400000000000006</v>
      </c>
      <c r="Q29" s="36">
        <v>26.5</v>
      </c>
      <c r="R29" s="38">
        <v>1.83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396.60999999999996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-145</v>
      </c>
      <c r="AA29" s="75">
        <f>STOA!J29</f>
        <v>2.0099999999999998</v>
      </c>
      <c r="AB29" s="75">
        <f>-STOA!P29</f>
        <v>0</v>
      </c>
      <c r="AC29">
        <f t="shared" si="0"/>
        <v>11.763045253159824</v>
      </c>
      <c r="AD29">
        <f t="shared" si="1"/>
        <v>974.85442639358735</v>
      </c>
      <c r="AE29">
        <f>'IDT-1'!F29</f>
        <v>-47.860999999999997</v>
      </c>
      <c r="AF29" s="24"/>
      <c r="AG29">
        <f t="shared" si="2"/>
        <v>926.99342639358736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-61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7.7030400000000006</v>
      </c>
      <c r="E30">
        <f>GT_NG!T30</f>
        <v>11.021078565562551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69.606744762439192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683.94705682793563</v>
      </c>
      <c r="P30" s="36">
        <v>74.400000000000006</v>
      </c>
      <c r="Q30" s="36">
        <v>26.5</v>
      </c>
      <c r="R30" s="38">
        <v>5.46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396.57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-330</v>
      </c>
      <c r="AA30" s="75">
        <f>STOA!J30</f>
        <v>2.0099999999999998</v>
      </c>
      <c r="AB30" s="75">
        <f>-STOA!P30</f>
        <v>0</v>
      </c>
      <c r="AC30">
        <f t="shared" si="0"/>
        <v>14.384776578523265</v>
      </c>
      <c r="AD30">
        <f t="shared" si="1"/>
        <v>1035.2931435774142</v>
      </c>
      <c r="AE30">
        <f>'IDT-1'!F30</f>
        <v>-74.385999999999996</v>
      </c>
      <c r="AF30" s="24"/>
      <c r="AG30">
        <f t="shared" si="2"/>
        <v>960.90714357741422</v>
      </c>
      <c r="AI30" s="34">
        <f>PXIL!J30</f>
        <v>0</v>
      </c>
      <c r="AJ30" s="34">
        <f>PXIL!P30</f>
        <v>0</v>
      </c>
      <c r="AK30" s="34">
        <f>RTM_IEX!J30</f>
        <v>102.46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7.7030400000000006</v>
      </c>
      <c r="E31">
        <f>GT_NG!T31</f>
        <v>11.021078565562551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733.49886360042228</v>
      </c>
      <c r="P31" s="36">
        <v>74.400000000000006</v>
      </c>
      <c r="Q31" s="36">
        <v>26.5</v>
      </c>
      <c r="R31" s="38">
        <v>11.482495652173913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398.35113899999999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-230</v>
      </c>
      <c r="AA31" s="75">
        <f>STOA!J31</f>
        <v>2.0099999999999998</v>
      </c>
      <c r="AB31" s="75">
        <f>-STOA!P31</f>
        <v>0</v>
      </c>
      <c r="AC31">
        <f t="shared" si="0"/>
        <v>13.858529857997016</v>
      </c>
      <c r="AD31">
        <f t="shared" si="1"/>
        <v>1174.0180869601618</v>
      </c>
      <c r="AE31">
        <f>'IDT-1'!F31</f>
        <v>-138</v>
      </c>
      <c r="AF31" s="24"/>
      <c r="AG31">
        <f t="shared" si="2"/>
        <v>1036.0180869601618</v>
      </c>
      <c r="AI31" s="34">
        <f>PXIL!J31</f>
        <v>0</v>
      </c>
      <c r="AJ31" s="34">
        <f>PXIL!P31</f>
        <v>0</v>
      </c>
      <c r="AK31" s="34">
        <f>RTM_IEX!J31</f>
        <v>83.3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7.7030400000000006</v>
      </c>
      <c r="E32">
        <f>GT_NG!T32</f>
        <v>11.021078565562551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731.80533628020692</v>
      </c>
      <c r="P32" s="36">
        <v>74.400000000000006</v>
      </c>
      <c r="Q32" s="36">
        <v>26.5</v>
      </c>
      <c r="R32" s="38">
        <v>17.89</v>
      </c>
      <c r="S32" s="38">
        <v>0</v>
      </c>
      <c r="T32" s="37">
        <f>SUMPRODUCT(LTA!J32:AN32,LTA!J$101:AN$101,LTA!J$105:AN$105)</f>
        <v>1.1000000000000001</v>
      </c>
      <c r="U32" s="37">
        <f>SUMPRODUCT(LTA!J32:AN32,LTA!J$102:AN$102,LTA!J$105:AN$105)</f>
        <v>403.91921599999995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-114</v>
      </c>
      <c r="AA32" s="75">
        <f>STOA!J32</f>
        <v>2.0099999999999998</v>
      </c>
      <c r="AB32" s="75">
        <f>-STOA!P32</f>
        <v>0</v>
      </c>
      <c r="AC32">
        <f t="shared" si="0"/>
        <v>12.682020815741815</v>
      </c>
      <c r="AD32">
        <f t="shared" si="1"/>
        <v>1268.1166500300274</v>
      </c>
      <c r="AE32">
        <f>'IDT-1'!F32</f>
        <v>-208</v>
      </c>
      <c r="AF32" s="24"/>
      <c r="AG32">
        <f t="shared" si="2"/>
        <v>1060.1166500300274</v>
      </c>
      <c r="AI32" s="34">
        <f>PXIL!J32</f>
        <v>0</v>
      </c>
      <c r="AJ32" s="34">
        <f>PXIL!P32</f>
        <v>0</v>
      </c>
      <c r="AK32" s="34">
        <f>RTM_IEX!J32</f>
        <v>48.84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7.7030400000000006</v>
      </c>
      <c r="E33">
        <f>GT_NG!T33</f>
        <v>11.021078565562551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715.00623188825455</v>
      </c>
      <c r="P33" s="36">
        <v>74.400000000000006</v>
      </c>
      <c r="Q33" s="36">
        <v>26.5</v>
      </c>
      <c r="R33" s="38">
        <v>19.2</v>
      </c>
      <c r="S33" s="38">
        <v>0</v>
      </c>
      <c r="T33" s="37">
        <f>SUMPRODUCT(LTA!J33:AN33,LTA!J$101:AN$101,LTA!J$105:AN$105)</f>
        <v>3.38</v>
      </c>
      <c r="U33" s="37">
        <f>SUMPRODUCT(LTA!J33:AN33,LTA!J$102:AN$102,LTA!J$105:AN$105)</f>
        <v>410.83498599999996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</v>
      </c>
      <c r="AA33" s="75">
        <f>STOA!J33</f>
        <v>2.0099999999999998</v>
      </c>
      <c r="AB33" s="75">
        <f>-STOA!P33</f>
        <v>0</v>
      </c>
      <c r="AC33">
        <f t="shared" si="0"/>
        <v>11.986963557958736</v>
      </c>
      <c r="AD33">
        <f t="shared" si="1"/>
        <v>1354.7783728958584</v>
      </c>
      <c r="AE33">
        <f>'IDT-1'!F33</f>
        <v>-287</v>
      </c>
      <c r="AF33" s="24"/>
      <c r="AG33">
        <f t="shared" si="2"/>
        <v>1067.7783728958584</v>
      </c>
      <c r="AI33" s="34">
        <f>PXIL!J33</f>
        <v>0</v>
      </c>
      <c r="AJ33" s="34">
        <f>PXIL!P33</f>
        <v>0</v>
      </c>
      <c r="AK33" s="34">
        <f>RTM_IEX!J33</f>
        <v>57.1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7.7030400000000006</v>
      </c>
      <c r="E34">
        <f>GT_NG!T34</f>
        <v>11.021078565562551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681.90910190037721</v>
      </c>
      <c r="P34" s="36">
        <v>74.400000000000006</v>
      </c>
      <c r="Q34" s="36">
        <v>26.5</v>
      </c>
      <c r="R34" s="38">
        <v>19.2</v>
      </c>
      <c r="S34" s="38">
        <v>0</v>
      </c>
      <c r="T34" s="37">
        <f>SUMPRODUCT(LTA!J34:AN34,LTA!J$101:AN$101,LTA!J$105:AN$105)</f>
        <v>5.89</v>
      </c>
      <c r="U34" s="37">
        <f>SUMPRODUCT(LTA!J34:AN34,LTA!J$102:AN$102,LTA!J$105:AN$105)</f>
        <v>418.89138600000001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2.0099999999999998</v>
      </c>
      <c r="AB34" s="75">
        <f>-STOA!P34</f>
        <v>0</v>
      </c>
      <c r="AC34">
        <f t="shared" si="0"/>
        <v>11.265026694313894</v>
      </c>
      <c r="AD34">
        <f t="shared" si="1"/>
        <v>1329.809579771626</v>
      </c>
      <c r="AE34">
        <f>'IDT-1'!F34</f>
        <v>-266.767</v>
      </c>
      <c r="AF34" s="24"/>
      <c r="AG34">
        <f t="shared" si="2"/>
        <v>1063.0425797716259</v>
      </c>
      <c r="AI34" s="34">
        <f>PXIL!J34</f>
        <v>0</v>
      </c>
      <c r="AJ34" s="34">
        <f>PXIL!P34</f>
        <v>0</v>
      </c>
      <c r="AK34" s="34">
        <f>RTM_IEX!J34</f>
        <v>23.94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7.7030400000000006</v>
      </c>
      <c r="E35">
        <f>GT_NG!T35</f>
        <v>11.021078565562551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662.84860387859408</v>
      </c>
      <c r="P35" s="36">
        <v>74.400000000000006</v>
      </c>
      <c r="Q35" s="36">
        <v>26.5</v>
      </c>
      <c r="R35" s="38">
        <v>20.7</v>
      </c>
      <c r="S35" s="38">
        <v>0</v>
      </c>
      <c r="T35" s="37">
        <f>SUMPRODUCT(LTA!J35:AN35,LTA!J$101:AN$101,LTA!J$105:AN$105)</f>
        <v>14.629999999999999</v>
      </c>
      <c r="U35" s="37">
        <f>SUMPRODUCT(LTA!J35:AN35,LTA!J$102:AN$102,LTA!J$105:AN$105)</f>
        <v>428.494799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2.0099999999999998</v>
      </c>
      <c r="AB35" s="75">
        <f>-STOA!P35</f>
        <v>0</v>
      </c>
      <c r="AC35">
        <f t="shared" si="0"/>
        <v>11.530491180130914</v>
      </c>
      <c r="AD35">
        <f t="shared" si="1"/>
        <v>1361.1470302640257</v>
      </c>
      <c r="AE35">
        <f>'IDT-1'!F35</f>
        <v>-251.46199999999999</v>
      </c>
      <c r="AF35" s="24"/>
      <c r="AG35">
        <f t="shared" si="2"/>
        <v>1109.6850302640257</v>
      </c>
      <c r="AI35" s="34">
        <f>PXIL!J35</f>
        <v>0</v>
      </c>
      <c r="AJ35" s="34">
        <f>PXIL!P35</f>
        <v>0</v>
      </c>
      <c r="AK35" s="34">
        <f>RTM_IEX!J35</f>
        <v>55.85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7.7030400000000006</v>
      </c>
      <c r="E36">
        <f>GT_NG!T36</f>
        <v>11.021078565562551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638.96262384438558</v>
      </c>
      <c r="P36" s="36">
        <v>74.400000000000006</v>
      </c>
      <c r="Q36" s="36">
        <v>26.5</v>
      </c>
      <c r="R36" s="38">
        <v>20.7</v>
      </c>
      <c r="S36" s="38">
        <v>0</v>
      </c>
      <c r="T36" s="37">
        <f>SUMPRODUCT(LTA!J36:AN36,LTA!J$101:AN$101,LTA!J$105:AN$105)</f>
        <v>23.58</v>
      </c>
      <c r="U36" s="37">
        <f>SUMPRODUCT(LTA!J36:AN36,LTA!J$102:AN$102,LTA!J$105:AN$105)</f>
        <v>439.17617199999995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2.0099999999999998</v>
      </c>
      <c r="AB36" s="75">
        <f>-STOA!P36</f>
        <v>0</v>
      </c>
      <c r="AC36">
        <f t="shared" si="0"/>
        <v>11.517684481043563</v>
      </c>
      <c r="AD36">
        <f t="shared" si="1"/>
        <v>1359.6352299289044</v>
      </c>
      <c r="AE36">
        <f>'IDT-1'!F36</f>
        <v>-239.40299999999999</v>
      </c>
      <c r="AF36" s="24"/>
      <c r="AG36">
        <f t="shared" si="2"/>
        <v>1120.2322299289044</v>
      </c>
      <c r="AI36" s="34">
        <f>PXIL!J36</f>
        <v>0</v>
      </c>
      <c r="AJ36" s="34">
        <f>PXIL!P36</f>
        <v>0</v>
      </c>
      <c r="AK36" s="34">
        <f>RTM_IEX!J36</f>
        <v>58.58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7.7030400000000006</v>
      </c>
      <c r="E37">
        <f>GT_NG!T37</f>
        <v>11.021078565562551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633.58372544500742</v>
      </c>
      <c r="P37" s="36">
        <v>74.400000000000006</v>
      </c>
      <c r="Q37" s="36">
        <v>26.5</v>
      </c>
      <c r="R37" s="38">
        <v>22.2</v>
      </c>
      <c r="S37" s="38">
        <v>0</v>
      </c>
      <c r="T37" s="37">
        <f>SUMPRODUCT(LTA!J37:AN37,LTA!J$101:AN$101,LTA!J$105:AN$105)</f>
        <v>32.15</v>
      </c>
      <c r="U37" s="37">
        <f>SUMPRODUCT(LTA!J37:AN37,LTA!J$102:AN$102,LTA!J$105:AN$105)</f>
        <v>449.35353999999995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2.0099999999999998</v>
      </c>
      <c r="AB37" s="75">
        <f>-STOA!P37</f>
        <v>0</v>
      </c>
      <c r="AC37">
        <f t="shared" si="0"/>
        <v>11.568743625688787</v>
      </c>
      <c r="AD37">
        <f t="shared" si="1"/>
        <v>1365.6626403848811</v>
      </c>
      <c r="AE37">
        <f>'IDT-1'!F37</f>
        <v>-237.69499999999999</v>
      </c>
      <c r="AF37" s="24"/>
      <c r="AG37">
        <f t="shared" si="2"/>
        <v>1127.9676403848812</v>
      </c>
      <c r="AI37" s="34">
        <f>PXIL!J37</f>
        <v>0</v>
      </c>
      <c r="AJ37" s="34">
        <f>PXIL!P37</f>
        <v>0</v>
      </c>
      <c r="AK37" s="34">
        <f>RTM_IEX!J37</f>
        <v>49.79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7.7030400000000006</v>
      </c>
      <c r="E38">
        <f>GT_NG!T38</f>
        <v>11.021078565562551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626.71166412711932</v>
      </c>
      <c r="P38" s="36">
        <v>74.400000000000006</v>
      </c>
      <c r="Q38" s="36">
        <v>26.5</v>
      </c>
      <c r="R38" s="38">
        <v>22.2</v>
      </c>
      <c r="S38" s="38">
        <v>0</v>
      </c>
      <c r="T38" s="37">
        <f>SUMPRODUCT(LTA!J38:AN38,LTA!J$101:AN$101,LTA!J$105:AN$105)</f>
        <v>42.75</v>
      </c>
      <c r="U38" s="37">
        <f>SUMPRODUCT(LTA!J38:AN38,LTA!J$102:AN$102,LTA!J$105:AN$105)</f>
        <v>458.97333600000002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2.0099999999999998</v>
      </c>
      <c r="AB38" s="75">
        <f>-STOA!P38</f>
        <v>0</v>
      </c>
      <c r="AC38">
        <f t="shared" si="0"/>
        <v>11.664736597018528</v>
      </c>
      <c r="AD38">
        <f t="shared" si="1"/>
        <v>1376.9943820956635</v>
      </c>
      <c r="AE38">
        <f>'IDT-1'!F38</f>
        <v>-248.15199999999999</v>
      </c>
      <c r="AF38" s="24"/>
      <c r="AG38">
        <f t="shared" si="2"/>
        <v>1128.8423820956634</v>
      </c>
      <c r="AI38" s="34">
        <f>PXIL!J38</f>
        <v>0</v>
      </c>
      <c r="AJ38" s="34">
        <f>PXIL!P38</f>
        <v>0</v>
      </c>
      <c r="AK38" s="34">
        <f>RTM_IEX!J38</f>
        <v>47.87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7.7030400000000006</v>
      </c>
      <c r="E39">
        <f>GT_NG!T39</f>
        <v>10.930741856008758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624.95796333030614</v>
      </c>
      <c r="P39" s="36">
        <v>74.400000000000006</v>
      </c>
      <c r="Q39" s="36">
        <v>26.5</v>
      </c>
      <c r="R39" s="38">
        <v>22.2</v>
      </c>
      <c r="S39" s="38">
        <v>0</v>
      </c>
      <c r="T39" s="37">
        <f>SUMPRODUCT(LTA!J39:AN39,LTA!J$101:AN$101,LTA!J$105:AN$105)</f>
        <v>54.13</v>
      </c>
      <c r="U39" s="37">
        <f>SUMPRODUCT(LTA!J39:AN39,LTA!J$102:AN$102,LTA!J$105:AN$105)</f>
        <v>472.95873899999998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2.0099999999999998</v>
      </c>
      <c r="AB39" s="75">
        <f>-STOA!P39</f>
        <v>0</v>
      </c>
      <c r="AC39">
        <f t="shared" si="0"/>
        <v>11.902552067165045</v>
      </c>
      <c r="AD39">
        <f t="shared" si="1"/>
        <v>1405.0679321191499</v>
      </c>
      <c r="AE39">
        <f>'IDT-1'!F39</f>
        <v>-238.86699999999999</v>
      </c>
      <c r="AF39" s="24"/>
      <c r="AG39">
        <f t="shared" si="2"/>
        <v>1166.2009321191499</v>
      </c>
      <c r="AI39" s="34">
        <f>PXIL!J39</f>
        <v>0</v>
      </c>
      <c r="AJ39" s="34">
        <f>PXIL!P39</f>
        <v>0</v>
      </c>
      <c r="AK39" s="34">
        <f>RTM_IEX!J39</f>
        <v>52.66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7.7030400000000006</v>
      </c>
      <c r="E40">
        <f>GT_NG!T40</f>
        <v>10.930741856008758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635.17464542622997</v>
      </c>
      <c r="P40" s="36">
        <v>74.400000000000006</v>
      </c>
      <c r="Q40" s="36">
        <v>26.5</v>
      </c>
      <c r="R40" s="38">
        <v>22.2</v>
      </c>
      <c r="S40" s="38">
        <v>0</v>
      </c>
      <c r="T40" s="37">
        <f>SUMPRODUCT(LTA!J40:AN40,LTA!J$101:AN$101,LTA!J$105:AN$105)</f>
        <v>62.38</v>
      </c>
      <c r="U40" s="37">
        <f>SUMPRODUCT(LTA!J40:AN40,LTA!J$102:AN$102,LTA!J$105:AN$105)</f>
        <v>480.73457999999999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2.0099999999999998</v>
      </c>
      <c r="AB40" s="75">
        <f>-STOA!P40</f>
        <v>0</v>
      </c>
      <c r="AC40">
        <f t="shared" si="0"/>
        <v>12.122989261170805</v>
      </c>
      <c r="AD40">
        <f t="shared" si="1"/>
        <v>1431.0900180210679</v>
      </c>
      <c r="AE40">
        <f>'IDT-1'!F40</f>
        <v>-217.357</v>
      </c>
      <c r="AF40" s="24"/>
      <c r="AG40">
        <f t="shared" si="2"/>
        <v>1213.7330180210679</v>
      </c>
      <c r="AI40" s="34">
        <f>PXIL!J40</f>
        <v>0</v>
      </c>
      <c r="AJ40" s="34">
        <f>PXIL!P40</f>
        <v>0</v>
      </c>
      <c r="AK40" s="34">
        <f>RTM_IEX!J40</f>
        <v>52.66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7.7030400000000006</v>
      </c>
      <c r="E41">
        <f>GT_NG!T41</f>
        <v>10.930741856008758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627.61858133478631</v>
      </c>
      <c r="P41" s="36">
        <v>74.400000000000006</v>
      </c>
      <c r="Q41" s="36">
        <v>26.79</v>
      </c>
      <c r="R41" s="38">
        <v>23.2</v>
      </c>
      <c r="S41" s="38">
        <v>0</v>
      </c>
      <c r="T41" s="37">
        <f>SUMPRODUCT(LTA!J41:AN41,LTA!J$101:AN$101,LTA!J$105:AN$105)</f>
        <v>70.489999999999995</v>
      </c>
      <c r="U41" s="37">
        <f>SUMPRODUCT(LTA!J41:AN41,LTA!J$102:AN$102,LTA!J$105:AN$105)</f>
        <v>488.20216899999997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-20</v>
      </c>
      <c r="AA41" s="75">
        <f>STOA!J41</f>
        <v>2.0099999999999998</v>
      </c>
      <c r="AB41" s="75">
        <f>-STOA!P41</f>
        <v>0</v>
      </c>
      <c r="AC41">
        <f t="shared" si="0"/>
        <v>12.41086522490046</v>
      </c>
      <c r="AD41">
        <f t="shared" si="1"/>
        <v>1424.9036669658947</v>
      </c>
      <c r="AE41">
        <f>'IDT-1'!F41</f>
        <v>-161.941</v>
      </c>
      <c r="AF41" s="24"/>
      <c r="AG41">
        <f t="shared" si="2"/>
        <v>1262.9626669658946</v>
      </c>
      <c r="AI41" s="34">
        <f>PXIL!J41</f>
        <v>0</v>
      </c>
      <c r="AJ41" s="34">
        <f>PXIL!P41</f>
        <v>0</v>
      </c>
      <c r="AK41" s="34">
        <f>RTM_IEX!J41</f>
        <v>57.45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7.7030400000000006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616.29975312407862</v>
      </c>
      <c r="P42" s="36">
        <v>74.400000000000006</v>
      </c>
      <c r="Q42" s="36">
        <v>26.79</v>
      </c>
      <c r="R42" s="38">
        <v>23.2</v>
      </c>
      <c r="S42" s="38">
        <v>0</v>
      </c>
      <c r="T42" s="37">
        <f>SUMPRODUCT(LTA!J42:AN42,LTA!J$101:AN$101,LTA!J$105:AN$105)</f>
        <v>77.53</v>
      </c>
      <c r="U42" s="37">
        <f>SUMPRODUCT(LTA!J42:AN42,LTA!J$102:AN$102,LTA!J$105:AN$105)</f>
        <v>495.35364199999998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-154</v>
      </c>
      <c r="AA42" s="75">
        <f>STOA!J42</f>
        <v>2.0099999999999998</v>
      </c>
      <c r="AB42" s="75">
        <f>-STOA!P42</f>
        <v>0</v>
      </c>
      <c r="AC42">
        <f t="shared" si="0"/>
        <v>13.513741448123453</v>
      </c>
      <c r="AD42">
        <f t="shared" si="1"/>
        <v>1285.9604440864641</v>
      </c>
      <c r="AE42">
        <f>'IDT-1'!F42</f>
        <v>0</v>
      </c>
      <c r="AF42" s="24"/>
      <c r="AG42">
        <f t="shared" si="2"/>
        <v>1285.9604440864641</v>
      </c>
      <c r="AI42" s="34">
        <f>PXIL!J42</f>
        <v>0</v>
      </c>
      <c r="AJ42" s="34">
        <f>PXIL!P42</f>
        <v>0</v>
      </c>
      <c r="AK42" s="34">
        <f>RTM_IEX!J42</f>
        <v>50.74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7.7030400000000006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532.40681233236717</v>
      </c>
      <c r="P43" s="36">
        <v>74.400000000000006</v>
      </c>
      <c r="Q43" s="36">
        <v>26.5</v>
      </c>
      <c r="R43" s="38">
        <v>23.2</v>
      </c>
      <c r="S43" s="38">
        <v>0</v>
      </c>
      <c r="T43" s="37">
        <f>SUMPRODUCT(LTA!J43:AN43,LTA!J$101:AN$101,LTA!J$105:AN$105)</f>
        <v>86.460000000000008</v>
      </c>
      <c r="U43" s="37">
        <f>SUMPRODUCT(LTA!J43:AN43,LTA!J$102:AN$102,LTA!J$105:AN$105)</f>
        <v>480.6738049999999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2.0099999999999998</v>
      </c>
      <c r="AB43" s="75">
        <f>-STOA!P43</f>
        <v>0</v>
      </c>
      <c r="AC43">
        <f t="shared" si="0"/>
        <v>11.000651825040158</v>
      </c>
      <c r="AD43">
        <f t="shared" si="1"/>
        <v>1298.6007559178358</v>
      </c>
      <c r="AE43">
        <f>'IDT-1'!F43</f>
        <v>0</v>
      </c>
      <c r="AF43" s="24"/>
      <c r="AG43">
        <f t="shared" si="2"/>
        <v>1298.6007559178358</v>
      </c>
      <c r="AI43" s="34">
        <f>PXIL!J43</f>
        <v>0</v>
      </c>
      <c r="AJ43" s="34">
        <f>PXIL!P43</f>
        <v>0</v>
      </c>
      <c r="AK43" s="34">
        <f>RTM_IEX!J43</f>
        <v>15.32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7.7030400000000006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461.70015720111991</v>
      </c>
      <c r="P44" s="36">
        <v>74.400000000000006</v>
      </c>
      <c r="Q44" s="36">
        <v>26.5</v>
      </c>
      <c r="R44" s="38">
        <v>23.2</v>
      </c>
      <c r="S44" s="38">
        <v>0</v>
      </c>
      <c r="T44" s="37">
        <f>SUMPRODUCT(LTA!J44:AN44,LTA!J$101:AN$101,LTA!J$105:AN$105)</f>
        <v>93.25</v>
      </c>
      <c r="U44" s="37">
        <f>SUMPRODUCT(LTA!J44:AN44,LTA!J$102:AN$102,LTA!J$105:AN$105)</f>
        <v>486.31692999999996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2.0099999999999998</v>
      </c>
      <c r="AB44" s="75">
        <f>-STOA!P44</f>
        <v>0</v>
      </c>
      <c r="AC44">
        <f t="shared" si="0"/>
        <v>11.030778171937683</v>
      </c>
      <c r="AD44">
        <f t="shared" si="1"/>
        <v>1302.1570994396914</v>
      </c>
      <c r="AE44">
        <f>'IDT-1'!F44</f>
        <v>0</v>
      </c>
      <c r="AF44" s="24"/>
      <c r="AG44">
        <f t="shared" si="2"/>
        <v>1302.1570994396914</v>
      </c>
      <c r="AI44" s="34">
        <f>PXIL!J44</f>
        <v>0</v>
      </c>
      <c r="AJ44" s="34">
        <f>PXIL!P44</f>
        <v>0</v>
      </c>
      <c r="AK44" s="34">
        <f>RTM_IEX!J44</f>
        <v>77.180000000000007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7.8835799999999994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49.220000000000006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436.44399828916642</v>
      </c>
      <c r="P45" s="36">
        <v>74.400000000000006</v>
      </c>
      <c r="Q45" s="36">
        <v>26.5</v>
      </c>
      <c r="R45" s="38">
        <v>23.2</v>
      </c>
      <c r="S45" s="38">
        <v>0</v>
      </c>
      <c r="T45" s="37">
        <f>SUMPRODUCT(LTA!J45:AN45,LTA!J$101:AN$101,LTA!J$105:AN$105)</f>
        <v>95.95</v>
      </c>
      <c r="U45" s="37">
        <f>SUMPRODUCT(LTA!J45:AN45,LTA!J$102:AN$102,LTA!J$105:AN$105)</f>
        <v>516.08755199999996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2.0099999999999998</v>
      </c>
      <c r="AB45" s="75">
        <f>-STOA!P45</f>
        <v>0</v>
      </c>
      <c r="AC45">
        <f t="shared" si="0"/>
        <v>10.719516197877274</v>
      </c>
      <c r="AD45">
        <f t="shared" si="1"/>
        <v>1265.4133645017982</v>
      </c>
      <c r="AE45">
        <f>'IDT-1'!F45</f>
        <v>0</v>
      </c>
      <c r="AF45" s="24"/>
      <c r="AG45">
        <f t="shared" si="2"/>
        <v>1265.4133645017982</v>
      </c>
      <c r="AI45" s="34">
        <f>PXIL!J45</f>
        <v>0</v>
      </c>
      <c r="AJ45" s="34">
        <f>PXIL!P45</f>
        <v>0</v>
      </c>
      <c r="AK45" s="34">
        <f>RTM_IEX!J45</f>
        <v>33.51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7.8835799999999994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49.220000000000006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432.74191940095545</v>
      </c>
      <c r="P46" s="36">
        <v>74.400000000000006</v>
      </c>
      <c r="Q46" s="36">
        <v>26.5</v>
      </c>
      <c r="R46" s="38">
        <v>23.2</v>
      </c>
      <c r="S46" s="38">
        <v>0</v>
      </c>
      <c r="T46" s="37">
        <f>SUMPRODUCT(LTA!J46:AN46,LTA!J$101:AN$101,LTA!J$105:AN$105)</f>
        <v>98.53</v>
      </c>
      <c r="U46" s="37">
        <f>SUMPRODUCT(LTA!J46:AN46,LTA!J$102:AN$102,LTA!J$105:AN$105)</f>
        <v>520.33766899999989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2.0099999999999998</v>
      </c>
      <c r="AB46" s="75">
        <f>-STOA!P46</f>
        <v>0</v>
      </c>
      <c r="AC46">
        <f t="shared" si="0"/>
        <v>10.681447718016301</v>
      </c>
      <c r="AD46">
        <f t="shared" si="1"/>
        <v>1260.919471093448</v>
      </c>
      <c r="AE46">
        <f>'IDT-1'!F46</f>
        <v>0</v>
      </c>
      <c r="AF46" s="24"/>
      <c r="AG46">
        <f t="shared" si="2"/>
        <v>1260.919471093448</v>
      </c>
      <c r="AI46" s="34">
        <f>PXIL!J46</f>
        <v>0</v>
      </c>
      <c r="AJ46" s="34">
        <f>PXIL!P46</f>
        <v>0</v>
      </c>
      <c r="AK46" s="34">
        <f>RTM_IEX!J46</f>
        <v>25.85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7.8835799999999994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438.66882973081613</v>
      </c>
      <c r="P47" s="36">
        <v>74.400000000000006</v>
      </c>
      <c r="Q47" s="36">
        <v>26.5</v>
      </c>
      <c r="R47" s="38">
        <v>23.2</v>
      </c>
      <c r="S47" s="38">
        <v>0</v>
      </c>
      <c r="T47" s="37">
        <f>SUMPRODUCT(LTA!J47:AN47,LTA!J$101:AN$101,LTA!J$105:AN$105)</f>
        <v>99.01</v>
      </c>
      <c r="U47" s="37">
        <f>SUMPRODUCT(LTA!J47:AN47,LTA!J$102:AN$102,LTA!J$105:AN$105)</f>
        <v>523.34742300000005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2.0099999999999998</v>
      </c>
      <c r="AB47" s="75">
        <f>-STOA!P47</f>
        <v>0</v>
      </c>
      <c r="AC47">
        <f t="shared" si="0"/>
        <v>10.677027064260468</v>
      </c>
      <c r="AD47">
        <f t="shared" si="1"/>
        <v>1230.2705560770648</v>
      </c>
      <c r="AE47">
        <f>'IDT-1'!F47</f>
        <v>0</v>
      </c>
      <c r="AF47" s="24"/>
      <c r="AG47">
        <f t="shared" si="2"/>
        <v>1230.2705560770648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7.8835799999999994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438.70126442369019</v>
      </c>
      <c r="P48" s="36">
        <v>74.400000000000006</v>
      </c>
      <c r="Q48" s="36">
        <v>26.5</v>
      </c>
      <c r="R48" s="38">
        <v>23.2</v>
      </c>
      <c r="S48" s="38">
        <v>0</v>
      </c>
      <c r="T48" s="37">
        <f>SUMPRODUCT(LTA!J48:AN48,LTA!J$101:AN$101,LTA!J$105:AN$105)</f>
        <v>101.35</v>
      </c>
      <c r="U48" s="37">
        <f>SUMPRODUCT(LTA!J48:AN48,LTA!J$102:AN$102,LTA!J$105:AN$105)</f>
        <v>526.34358500000019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2.0099999999999998</v>
      </c>
      <c r="AB48" s="75">
        <f>-STOA!P48</f>
        <v>0</v>
      </c>
      <c r="AC48">
        <f t="shared" si="0"/>
        <v>10.849190642353948</v>
      </c>
      <c r="AD48">
        <f t="shared" si="1"/>
        <v>1220.4669891918456</v>
      </c>
      <c r="AE48">
        <f>'IDT-1'!F48</f>
        <v>0</v>
      </c>
      <c r="AF48" s="24"/>
      <c r="AG48">
        <f t="shared" si="2"/>
        <v>1220.4669891918456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7.8835799999999994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56.48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428.32324595880266</v>
      </c>
      <c r="P49" s="36">
        <v>74.400000000000006</v>
      </c>
      <c r="Q49" s="36">
        <v>26.5</v>
      </c>
      <c r="R49" s="38">
        <v>23.2</v>
      </c>
      <c r="S49" s="38">
        <v>0</v>
      </c>
      <c r="T49" s="37">
        <f>SUMPRODUCT(LTA!J49:AN49,LTA!J$101:AN$101,LTA!J$105:AN$105)</f>
        <v>104.64</v>
      </c>
      <c r="U49" s="37">
        <f>SUMPRODUCT(LTA!J49:AN49,LTA!J$102:AN$102,LTA!J$105:AN$105)</f>
        <v>528.45270900000014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2.0099999999999998</v>
      </c>
      <c r="AB49" s="75">
        <f>-STOA!P49</f>
        <v>0</v>
      </c>
      <c r="AC49">
        <f t="shared" si="0"/>
        <v>10.861799928848892</v>
      </c>
      <c r="AD49">
        <f t="shared" si="1"/>
        <v>1221.955485440463</v>
      </c>
      <c r="AE49">
        <f>'IDT-1'!F49</f>
        <v>0</v>
      </c>
      <c r="AF49" s="24"/>
      <c r="AG49">
        <f t="shared" si="2"/>
        <v>1221.955485440463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7.8835799999999994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56.48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428.32325983533622</v>
      </c>
      <c r="P50" s="36">
        <v>74.400000000000006</v>
      </c>
      <c r="Q50" s="36">
        <v>26.5</v>
      </c>
      <c r="R50" s="38">
        <v>23.2</v>
      </c>
      <c r="S50" s="38">
        <v>0</v>
      </c>
      <c r="T50" s="37">
        <f>SUMPRODUCT(LTA!J50:AN50,LTA!J$101:AN$101,LTA!J$105:AN$105)</f>
        <v>104.84</v>
      </c>
      <c r="U50" s="37">
        <f>SUMPRODUCT(LTA!J50:AN50,LTA!J$102:AN$102,LTA!J$105:AN$105)</f>
        <v>529.9302560000001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2.0099999999999998</v>
      </c>
      <c r="AB50" s="75">
        <f>-STOA!P50</f>
        <v>0</v>
      </c>
      <c r="AC50">
        <f t="shared" si="0"/>
        <v>10.960603017460663</v>
      </c>
      <c r="AD50">
        <f t="shared" si="1"/>
        <v>1213.5342432283846</v>
      </c>
      <c r="AE50">
        <f>'IDT-1'!F50</f>
        <v>0</v>
      </c>
      <c r="AF50" s="24"/>
      <c r="AG50">
        <f t="shared" si="2"/>
        <v>1213.5342432283846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7.8835799999999994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421.78812776676102</v>
      </c>
      <c r="P51" s="36">
        <v>74.400000000000006</v>
      </c>
      <c r="Q51" s="36">
        <v>26.5</v>
      </c>
      <c r="R51" s="38">
        <v>23.2</v>
      </c>
      <c r="S51" s="38">
        <v>0</v>
      </c>
      <c r="T51" s="37">
        <f>SUMPRODUCT(LTA!J51:AN51,LTA!J$101:AN$101,LTA!J$105:AN$105)</f>
        <v>105.02</v>
      </c>
      <c r="U51" s="37">
        <f>SUMPRODUCT(LTA!J51:AN51,LTA!J$102:AN$102,LTA!J$105:AN$105)</f>
        <v>530.90894199999991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2.0099999999999998</v>
      </c>
      <c r="AB51" s="75">
        <f>-STOA!P51</f>
        <v>0</v>
      </c>
      <c r="AC51">
        <f t="shared" si="0"/>
        <v>11.262710000863185</v>
      </c>
      <c r="AD51">
        <f t="shared" si="1"/>
        <v>1168.8584070077156</v>
      </c>
      <c r="AE51">
        <f>'IDT-1'!F51</f>
        <v>0</v>
      </c>
      <c r="AF51" s="24"/>
      <c r="AG51">
        <f t="shared" si="2"/>
        <v>1168.8584070077156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-80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7.8835799999999994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421.78440651153466</v>
      </c>
      <c r="P52" s="36">
        <v>74.400000000000006</v>
      </c>
      <c r="Q52" s="36">
        <v>26.5</v>
      </c>
      <c r="R52" s="38">
        <v>23.2</v>
      </c>
      <c r="S52" s="38">
        <v>0</v>
      </c>
      <c r="T52" s="37">
        <f>SUMPRODUCT(LTA!J52:AN52,LTA!J$101:AN$101,LTA!J$105:AN$105)</f>
        <v>105.01</v>
      </c>
      <c r="U52" s="37">
        <f>SUMPRODUCT(LTA!J52:AN52,LTA!J$102:AN$102,LTA!J$105:AN$105)</f>
        <v>530.57802000000004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-17</v>
      </c>
      <c r="AA52" s="75">
        <f>STOA!J52</f>
        <v>2.0099999999999998</v>
      </c>
      <c r="AB52" s="75">
        <f>-STOA!P52</f>
        <v>0</v>
      </c>
      <c r="AC52">
        <f t="shared" si="0"/>
        <v>11.403824678842399</v>
      </c>
      <c r="AD52">
        <f t="shared" si="1"/>
        <v>1151.37264907451</v>
      </c>
      <c r="AE52">
        <f>'IDT-1'!F52</f>
        <v>0</v>
      </c>
      <c r="AF52" s="24"/>
      <c r="AG52">
        <f t="shared" si="2"/>
        <v>1151.37264907451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-80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7.8835799999999994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421.78439891950836</v>
      </c>
      <c r="P53" s="36">
        <v>74.400000000000006</v>
      </c>
      <c r="Q53" s="36">
        <v>26.5</v>
      </c>
      <c r="R53" s="38">
        <v>23.2</v>
      </c>
      <c r="S53" s="38">
        <v>0</v>
      </c>
      <c r="T53" s="37">
        <f>SUMPRODUCT(LTA!J53:AN53,LTA!J$101:AN$101,LTA!J$105:AN$105)</f>
        <v>104.99</v>
      </c>
      <c r="U53" s="37">
        <f>SUMPRODUCT(LTA!J53:AN53,LTA!J$102:AN$102,LTA!J$105:AN$105)</f>
        <v>529.55605500000001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-33</v>
      </c>
      <c r="AA53" s="75">
        <f>STOA!J53</f>
        <v>2.0099999999999998</v>
      </c>
      <c r="AB53" s="75">
        <f>-STOA!P53</f>
        <v>0</v>
      </c>
      <c r="AC53">
        <f t="shared" si="0"/>
        <v>11.530610632667605</v>
      </c>
      <c r="AD53">
        <f t="shared" si="1"/>
        <v>1134.2038905286588</v>
      </c>
      <c r="AE53">
        <f>'IDT-1'!F53</f>
        <v>0</v>
      </c>
      <c r="AF53" s="24"/>
      <c r="AG53">
        <f t="shared" si="2"/>
        <v>1134.2038905286588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-80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7.8835799999999994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421.78312645953622</v>
      </c>
      <c r="P54" s="36">
        <v>74.400000000000006</v>
      </c>
      <c r="Q54" s="36">
        <v>26.5</v>
      </c>
      <c r="R54" s="38">
        <v>23.2</v>
      </c>
      <c r="S54" s="38">
        <v>0</v>
      </c>
      <c r="T54" s="37">
        <f>SUMPRODUCT(LTA!J54:AN54,LTA!J$101:AN$101,LTA!J$105:AN$105)</f>
        <v>104.94</v>
      </c>
      <c r="U54" s="37">
        <f>SUMPRODUCT(LTA!J54:AN54,LTA!J$102:AN$102,LTA!J$105:AN$105)</f>
        <v>527.62892099999999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-63</v>
      </c>
      <c r="AA54" s="75">
        <f>STOA!J54</f>
        <v>2.0099999999999998</v>
      </c>
      <c r="AB54" s="75">
        <f>-STOA!P54</f>
        <v>0</v>
      </c>
      <c r="AC54">
        <f t="shared" si="0"/>
        <v>11.768126750150509</v>
      </c>
      <c r="AD54">
        <f t="shared" si="1"/>
        <v>1101.9879679512035</v>
      </c>
      <c r="AE54">
        <f>'IDT-1'!F54</f>
        <v>0</v>
      </c>
      <c r="AF54" s="24"/>
      <c r="AG54">
        <f t="shared" si="2"/>
        <v>1101.9879679512035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-80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7.8835799999999994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405.5640279182382</v>
      </c>
      <c r="P55" s="36">
        <v>19.149999999999995</v>
      </c>
      <c r="Q55" s="36">
        <v>7.660000000000001</v>
      </c>
      <c r="R55" s="38">
        <v>23.2</v>
      </c>
      <c r="S55" s="38">
        <v>0</v>
      </c>
      <c r="T55" s="37">
        <f>SUMPRODUCT(LTA!J55:AN55,LTA!J$101:AN$101,LTA!J$105:AN$105)</f>
        <v>102.78999999999999</v>
      </c>
      <c r="U55" s="37">
        <f>SUMPRODUCT(LTA!J55:AN55,LTA!J$102:AN$102,LTA!J$105:AN$105)</f>
        <v>464.19089000000002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-31</v>
      </c>
      <c r="AA55" s="75">
        <f>STOA!J55</f>
        <v>2.0099999999999998</v>
      </c>
      <c r="AB55" s="75">
        <f>-STOA!P55</f>
        <v>0</v>
      </c>
      <c r="AC55">
        <f t="shared" si="0"/>
        <v>10.197845824033857</v>
      </c>
      <c r="AD55">
        <f t="shared" si="1"/>
        <v>980.8911204344389</v>
      </c>
      <c r="AE55">
        <f>'IDT-1'!F55</f>
        <v>0</v>
      </c>
      <c r="AF55" s="24"/>
      <c r="AG55">
        <f t="shared" si="2"/>
        <v>980.8911204344389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-80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7.8835799999999994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405.25373887160561</v>
      </c>
      <c r="P56" s="36">
        <v>19.149999999999995</v>
      </c>
      <c r="Q56" s="36">
        <v>7.660000000000001</v>
      </c>
      <c r="R56" s="38">
        <v>23.2</v>
      </c>
      <c r="S56" s="38">
        <v>0</v>
      </c>
      <c r="T56" s="37">
        <f>SUMPRODUCT(LTA!J56:AN56,LTA!J$101:AN$101,LTA!J$105:AN$105)</f>
        <v>101.59</v>
      </c>
      <c r="U56" s="37">
        <f>SUMPRODUCT(LTA!J56:AN56,LTA!J$102:AN$102,LTA!J$105:AN$105)</f>
        <v>394.19807800000007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-27</v>
      </c>
      <c r="AA56" s="75">
        <f>STOA!J56</f>
        <v>2.0099999999999998</v>
      </c>
      <c r="AB56" s="75">
        <f>-STOA!P56</f>
        <v>0</v>
      </c>
      <c r="AC56">
        <f t="shared" si="0"/>
        <v>9.3515562012203617</v>
      </c>
      <c r="AD56">
        <f t="shared" si="1"/>
        <v>939.23430901061988</v>
      </c>
      <c r="AE56">
        <f>'IDT-1'!F56</f>
        <v>0</v>
      </c>
      <c r="AF56" s="24"/>
      <c r="AG56">
        <f t="shared" si="2"/>
        <v>939.23430901061988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7.8835799999999994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412.46818882321418</v>
      </c>
      <c r="P57" s="36">
        <v>38.29999999999999</v>
      </c>
      <c r="Q57" s="36">
        <v>7.660000000000001</v>
      </c>
      <c r="R57" s="38">
        <v>24.2</v>
      </c>
      <c r="S57" s="38">
        <v>0</v>
      </c>
      <c r="T57" s="37">
        <f>SUMPRODUCT(LTA!J57:AN57,LTA!J$101:AN$101,LTA!J$105:AN$105)</f>
        <v>98.33</v>
      </c>
      <c r="U57" s="37">
        <f>SUMPRODUCT(LTA!J57:AN57,LTA!J$102:AN$102,LTA!J$105:AN$105)</f>
        <v>349.08507000000003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</v>
      </c>
      <c r="AA57" s="75">
        <f>STOA!J57</f>
        <v>2.0099999999999998</v>
      </c>
      <c r="AB57" s="75">
        <f>-STOA!P57</f>
        <v>0</v>
      </c>
      <c r="AC57">
        <f t="shared" si="0"/>
        <v>8.8531803200680876</v>
      </c>
      <c r="AD57">
        <f t="shared" si="1"/>
        <v>956.72412684338065</v>
      </c>
      <c r="AE57">
        <f>'IDT-1'!F57</f>
        <v>0</v>
      </c>
      <c r="AF57" s="24"/>
      <c r="AG57">
        <f t="shared" si="2"/>
        <v>956.72412684338065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7.8835799999999994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412.46821448881531</v>
      </c>
      <c r="P58" s="36">
        <v>38.29999999999999</v>
      </c>
      <c r="Q58" s="36">
        <v>7.660000000000001</v>
      </c>
      <c r="R58" s="38">
        <v>24.2</v>
      </c>
      <c r="S58" s="38">
        <v>0</v>
      </c>
      <c r="T58" s="37">
        <f>SUMPRODUCT(LTA!J58:AN58,LTA!J$101:AN$101,LTA!J$105:AN$105)</f>
        <v>94.98</v>
      </c>
      <c r="U58" s="37">
        <f>SUMPRODUCT(LTA!J58:AN58,LTA!J$102:AN$102,LTA!J$105:AN$105)</f>
        <v>387.46284200000008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-17</v>
      </c>
      <c r="AA58" s="75">
        <f>STOA!J58</f>
        <v>2.0099999999999998</v>
      </c>
      <c r="AB58" s="75">
        <f>-STOA!P58</f>
        <v>0</v>
      </c>
      <c r="AC58">
        <f t="shared" si="0"/>
        <v>9.2575388708826942</v>
      </c>
      <c r="AD58">
        <f t="shared" si="1"/>
        <v>978.34756595816714</v>
      </c>
      <c r="AE58">
        <f>'IDT-1'!F58</f>
        <v>0</v>
      </c>
      <c r="AF58" s="24"/>
      <c r="AG58">
        <f t="shared" si="2"/>
        <v>978.34756595816714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7.8835799999999994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413.7655471768457</v>
      </c>
      <c r="P59" s="36">
        <v>19.149999999999995</v>
      </c>
      <c r="Q59" s="36">
        <v>7.660000000000001</v>
      </c>
      <c r="R59" s="38">
        <v>24.2</v>
      </c>
      <c r="S59" s="38">
        <v>0</v>
      </c>
      <c r="T59" s="37">
        <f>SUMPRODUCT(LTA!J59:AN59,LTA!J$101:AN$101,LTA!J$105:AN$105)</f>
        <v>91.5</v>
      </c>
      <c r="U59" s="37">
        <f>SUMPRODUCT(LTA!J59:AN59,LTA!J$102:AN$102,LTA!J$105:AN$105)</f>
        <v>420.14903699999996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-9</v>
      </c>
      <c r="AA59" s="75">
        <f>STOA!J59</f>
        <v>2.0099999999999998</v>
      </c>
      <c r="AB59" s="75">
        <f>-STOA!P59</f>
        <v>0</v>
      </c>
      <c r="AC59">
        <f t="shared" si="0"/>
        <v>9.4545623961608172</v>
      </c>
      <c r="AD59">
        <f t="shared" si="1"/>
        <v>977.50407012091932</v>
      </c>
      <c r="AE59">
        <f>'IDT-1'!F59</f>
        <v>0</v>
      </c>
      <c r="AF59" s="24"/>
      <c r="AG59">
        <f t="shared" si="2"/>
        <v>977.50407012091932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7.8835799999999994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418.14123909677812</v>
      </c>
      <c r="P60" s="36">
        <v>74.400000000000006</v>
      </c>
      <c r="Q60" s="36">
        <v>7.660000000000001</v>
      </c>
      <c r="R60" s="38">
        <v>24.2</v>
      </c>
      <c r="S60" s="38">
        <v>0</v>
      </c>
      <c r="T60" s="37">
        <f>SUMPRODUCT(LTA!J60:AN60,LTA!J$101:AN$101,LTA!J$105:AN$105)</f>
        <v>85.85</v>
      </c>
      <c r="U60" s="37">
        <f>SUMPRODUCT(LTA!J60:AN60,LTA!J$102:AN$102,LTA!J$105:AN$105)</f>
        <v>453.06952899999999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-122</v>
      </c>
      <c r="AA60" s="75">
        <f>STOA!J60</f>
        <v>2.0099999999999998</v>
      </c>
      <c r="AB60" s="75">
        <f>-STOA!P60</f>
        <v>0</v>
      </c>
      <c r="AC60">
        <f t="shared" si="0"/>
        <v>10.887596432254043</v>
      </c>
      <c r="AD60">
        <f t="shared" si="1"/>
        <v>979.96722000475847</v>
      </c>
      <c r="AE60">
        <f>'IDT-1'!F60</f>
        <v>0</v>
      </c>
      <c r="AF60" s="24"/>
      <c r="AG60">
        <f t="shared" si="2"/>
        <v>979.96722000475847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7.8835799999999994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412.06229534684513</v>
      </c>
      <c r="P61" s="36">
        <v>74.400000000000006</v>
      </c>
      <c r="Q61" s="36">
        <v>7.660000000000001</v>
      </c>
      <c r="R61" s="38">
        <v>24.2</v>
      </c>
      <c r="S61" s="38">
        <v>0</v>
      </c>
      <c r="T61" s="37">
        <f>SUMPRODUCT(LTA!J61:AN61,LTA!J$101:AN$101,LTA!J$105:AN$105)</f>
        <v>79.02</v>
      </c>
      <c r="U61" s="37">
        <f>SUMPRODUCT(LTA!J61:AN61,LTA!J$102:AN$102,LTA!J$105:AN$105)</f>
        <v>445.63351699999998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-112</v>
      </c>
      <c r="AA61" s="75">
        <f>STOA!J61</f>
        <v>2.0099999999999998</v>
      </c>
      <c r="AB61" s="75">
        <f>-STOA!P61</f>
        <v>0</v>
      </c>
      <c r="AC61">
        <f t="shared" si="0"/>
        <v>10.631987226705714</v>
      </c>
      <c r="AD61">
        <f t="shared" si="1"/>
        <v>969.87787346037373</v>
      </c>
      <c r="AE61">
        <f>'IDT-1'!F61</f>
        <v>0</v>
      </c>
      <c r="AF61" s="24"/>
      <c r="AG61">
        <f t="shared" si="2"/>
        <v>969.87787346037373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7.8835799999999994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406.7943142901126</v>
      </c>
      <c r="P62" s="36">
        <v>74.400000000000006</v>
      </c>
      <c r="Q62" s="36">
        <v>7.660000000000001</v>
      </c>
      <c r="R62" s="38">
        <v>24.2</v>
      </c>
      <c r="S62" s="38">
        <v>0</v>
      </c>
      <c r="T62" s="37">
        <f>SUMPRODUCT(LTA!J62:AN62,LTA!J$101:AN$101,LTA!J$105:AN$105)</f>
        <v>74.210000000000008</v>
      </c>
      <c r="U62" s="37">
        <f>SUMPRODUCT(LTA!J62:AN62,LTA!J$102:AN$102,LTA!J$105:AN$105)</f>
        <v>437.409132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-102</v>
      </c>
      <c r="AA62" s="75">
        <f>STOA!J62</f>
        <v>2.0099999999999998</v>
      </c>
      <c r="AB62" s="75">
        <f>-STOA!P62</f>
        <v>0</v>
      </c>
      <c r="AC62">
        <f t="shared" si="0"/>
        <v>10.393535774580274</v>
      </c>
      <c r="AD62">
        <f t="shared" si="1"/>
        <v>961.81395885576683</v>
      </c>
      <c r="AE62">
        <f>'IDT-1'!F62</f>
        <v>0</v>
      </c>
      <c r="AF62" s="24"/>
      <c r="AG62">
        <f t="shared" si="2"/>
        <v>961.81395885576683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7.8835799999999994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406.79427886440772</v>
      </c>
      <c r="P63" s="36">
        <v>74.400000000000006</v>
      </c>
      <c r="Q63" s="36">
        <v>7.660000000000001</v>
      </c>
      <c r="R63" s="38">
        <v>24.2</v>
      </c>
      <c r="S63" s="38">
        <v>0</v>
      </c>
      <c r="T63" s="37">
        <f>SUMPRODUCT(LTA!J63:AN63,LTA!J$101:AN$101,LTA!J$105:AN$105)</f>
        <v>68.27</v>
      </c>
      <c r="U63" s="37">
        <f>SUMPRODUCT(LTA!J63:AN63,LTA!J$102:AN$102,LTA!J$105:AN$105)</f>
        <v>431.22108000000003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-100</v>
      </c>
      <c r="AA63" s="75">
        <f>STOA!J63</f>
        <v>2.0099999999999998</v>
      </c>
      <c r="AB63" s="75">
        <f>-STOA!P63</f>
        <v>0</v>
      </c>
      <c r="AC63">
        <f t="shared" si="0"/>
        <v>10.105294370256791</v>
      </c>
      <c r="AD63">
        <f t="shared" si="1"/>
        <v>971.97411283438532</v>
      </c>
      <c r="AE63">
        <f>'IDT-1'!F63</f>
        <v>0</v>
      </c>
      <c r="AF63" s="24"/>
      <c r="AG63">
        <f t="shared" si="2"/>
        <v>971.97411283438532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7.8835799999999994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406.79428779229562</v>
      </c>
      <c r="P64" s="36">
        <v>74.400000000000006</v>
      </c>
      <c r="Q64" s="36">
        <v>7.660000000000001</v>
      </c>
      <c r="R64" s="38">
        <v>24.2</v>
      </c>
      <c r="S64" s="38">
        <v>0</v>
      </c>
      <c r="T64" s="37">
        <f>SUMPRODUCT(LTA!J64:AN64,LTA!J$101:AN$101,LTA!J$105:AN$105)</f>
        <v>60.24</v>
      </c>
      <c r="U64" s="37">
        <f>SUMPRODUCT(LTA!J64:AN64,LTA!J$102:AN$102,LTA!J$105:AN$105)</f>
        <v>421.26422100000002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-97</v>
      </c>
      <c r="AA64" s="75">
        <f>STOA!J64</f>
        <v>2.0099999999999998</v>
      </c>
      <c r="AB64" s="75">
        <f>-STOA!P64</f>
        <v>0</v>
      </c>
      <c r="AC64">
        <f t="shared" si="0"/>
        <v>9.8864355678519367</v>
      </c>
      <c r="AD64">
        <f t="shared" si="1"/>
        <v>962.20612156467826</v>
      </c>
      <c r="AE64">
        <f>'IDT-1'!F64</f>
        <v>0</v>
      </c>
      <c r="AF64" s="24"/>
      <c r="AG64">
        <f t="shared" si="2"/>
        <v>962.20612156467826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7.8835799999999994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412.37888892580111</v>
      </c>
      <c r="P65" s="36">
        <v>74.400000000000006</v>
      </c>
      <c r="Q65" s="36">
        <v>7.660000000000001</v>
      </c>
      <c r="R65" s="38">
        <v>24.2</v>
      </c>
      <c r="S65" s="38">
        <v>0</v>
      </c>
      <c r="T65" s="37">
        <f>SUMPRODUCT(LTA!J65:AN65,LTA!J$101:AN$101,LTA!J$105:AN$105)</f>
        <v>50.09</v>
      </c>
      <c r="U65" s="37">
        <f>SUMPRODUCT(LTA!J65:AN65,LTA!J$102:AN$102,LTA!J$105:AN$105)</f>
        <v>410.39246000000003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-94</v>
      </c>
      <c r="AA65" s="75">
        <f>STOA!J65</f>
        <v>2.0099999999999998</v>
      </c>
      <c r="AB65" s="75">
        <f>-STOA!P65</f>
        <v>0</v>
      </c>
      <c r="AC65">
        <f t="shared" si="0"/>
        <v>9.7737057404231606</v>
      </c>
      <c r="AD65">
        <f t="shared" si="1"/>
        <v>944.8816915256125</v>
      </c>
      <c r="AE65">
        <f>'IDT-1'!F65</f>
        <v>0</v>
      </c>
      <c r="AF65" s="24"/>
      <c r="AG65">
        <f t="shared" si="2"/>
        <v>944.8816915256125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7.8835799999999994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412.37890441625132</v>
      </c>
      <c r="P66" s="36">
        <v>74.400000000000006</v>
      </c>
      <c r="Q66" s="36">
        <v>7.660000000000001</v>
      </c>
      <c r="R66" s="38">
        <v>24.2</v>
      </c>
      <c r="S66" s="38">
        <v>0</v>
      </c>
      <c r="T66" s="37">
        <f>SUMPRODUCT(LTA!J66:AN66,LTA!J$101:AN$101,LTA!J$105:AN$105)</f>
        <v>41.9</v>
      </c>
      <c r="U66" s="37">
        <f>SUMPRODUCT(LTA!J66:AN66,LTA!J$102:AN$102,LTA!J$105:AN$105)</f>
        <v>399.02431600000006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-81</v>
      </c>
      <c r="AA66" s="75">
        <f>STOA!J66</f>
        <v>2.0099999999999998</v>
      </c>
      <c r="AB66" s="75">
        <f>-STOA!P66</f>
        <v>0</v>
      </c>
      <c r="AC66">
        <f t="shared" si="0"/>
        <v>9.4992924105193861</v>
      </c>
      <c r="AD66">
        <f t="shared" si="1"/>
        <v>938.59797634596646</v>
      </c>
      <c r="AE66">
        <f>'IDT-1'!F66</f>
        <v>0</v>
      </c>
      <c r="AF66" s="24"/>
      <c r="AG66">
        <f t="shared" si="2"/>
        <v>938.59797634596646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7.8835799999999994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415.98409641818205</v>
      </c>
      <c r="P67" s="36">
        <v>74.400000000000006</v>
      </c>
      <c r="Q67" s="36">
        <v>26.5</v>
      </c>
      <c r="R67" s="38">
        <v>22.712501376803615</v>
      </c>
      <c r="S67" s="38">
        <v>0</v>
      </c>
      <c r="T67" s="37">
        <f>SUMPRODUCT(LTA!J67:AN67,LTA!J$101:AN$101,LTA!J$105:AN$105)</f>
        <v>32.6</v>
      </c>
      <c r="U67" s="37">
        <f>SUMPRODUCT(LTA!J67:AN67,LTA!J$102:AN$102,LTA!J$105:AN$105)</f>
        <v>418.47250500000001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-103</v>
      </c>
      <c r="AA67" s="75">
        <f>STOA!J67</f>
        <v>2.0099999999999998</v>
      </c>
      <c r="AB67" s="75">
        <f>-STOA!P67</f>
        <v>0</v>
      </c>
      <c r="AC67">
        <f t="shared" si="0"/>
        <v>9.8737604618386197</v>
      </c>
      <c r="AD67">
        <f t="shared" si="1"/>
        <v>938.61667274365618</v>
      </c>
      <c r="AE67">
        <f>'IDT-1'!F67</f>
        <v>0</v>
      </c>
      <c r="AF67" s="24"/>
      <c r="AG67">
        <f t="shared" si="2"/>
        <v>938.61667274365618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7.8835799999999994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501.22107631853356</v>
      </c>
      <c r="P68" s="36">
        <v>74.400000000000006</v>
      </c>
      <c r="Q68" s="36">
        <v>26.5</v>
      </c>
      <c r="R68" s="38">
        <v>17.809999999999999</v>
      </c>
      <c r="S68" s="38">
        <v>0</v>
      </c>
      <c r="T68" s="37">
        <f>SUMPRODUCT(LTA!J68:AN68,LTA!J$101:AN$101,LTA!J$105:AN$105)</f>
        <v>23.009999999999998</v>
      </c>
      <c r="U68" s="37">
        <f>SUMPRODUCT(LTA!J68:AN68,LTA!J$102:AN$102,LTA!J$105:AN$105)</f>
        <v>403.09620900000004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-32</v>
      </c>
      <c r="AA68" s="75">
        <f>STOA!J68</f>
        <v>2.0099999999999998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10.245670460062641</v>
      </c>
      <c r="AD68">
        <f t="shared" ref="AD68:AD98" si="4">SUM(B68:AB68,AI68:AT68)-AC68</f>
        <v>1004.61294526898</v>
      </c>
      <c r="AE68">
        <f>'IDT-1'!F68</f>
        <v>-51.387</v>
      </c>
      <c r="AF68" s="24"/>
      <c r="AG68">
        <f t="shared" ref="AG68:AG98" si="5">SUM(AD68:AF68)</f>
        <v>953.22594526898001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7.8835799999999994</v>
      </c>
      <c r="E69">
        <f>GT_NG!T69</f>
        <v>10.930741856008758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600.39942734522276</v>
      </c>
      <c r="P69" s="36">
        <v>74.400000000000006</v>
      </c>
      <c r="Q69" s="36">
        <v>26.5</v>
      </c>
      <c r="R69" s="38">
        <v>9.7800000000000011</v>
      </c>
      <c r="S69" s="38">
        <v>0</v>
      </c>
      <c r="T69" s="37">
        <f>SUMPRODUCT(LTA!J69:AN69,LTA!J$101:AN$101,LTA!J$105:AN$105)</f>
        <v>14.76</v>
      </c>
      <c r="U69" s="37">
        <f>SUMPRODUCT(LTA!J69:AN69,LTA!J$102:AN$102,LTA!J$105:AN$105)</f>
        <v>412.49500700000004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-219</v>
      </c>
      <c r="AA69" s="75">
        <f>STOA!J69</f>
        <v>2.0099999999999998</v>
      </c>
      <c r="AB69" s="75">
        <f>-STOA!P69</f>
        <v>0</v>
      </c>
      <c r="AC69">
        <f t="shared" si="3"/>
        <v>12.297465093841049</v>
      </c>
      <c r="AD69">
        <f t="shared" si="4"/>
        <v>1011.8312911073904</v>
      </c>
      <c r="AE69">
        <f>'IDT-1'!F69</f>
        <v>-60.375</v>
      </c>
      <c r="AF69" s="24"/>
      <c r="AG69">
        <f t="shared" si="5"/>
        <v>951.45629110739037</v>
      </c>
      <c r="AI69" s="34">
        <f>PXIL!J69</f>
        <v>0</v>
      </c>
      <c r="AJ69" s="34">
        <f>PXIL!P69</f>
        <v>0</v>
      </c>
      <c r="AK69" s="34">
        <f>RTM_IEX!J69</f>
        <v>14.36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7.8835799999999994</v>
      </c>
      <c r="E70">
        <f>GT_NG!T70</f>
        <v>10.930741856008758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627.14798997925914</v>
      </c>
      <c r="P70" s="36">
        <v>74.400000000000006</v>
      </c>
      <c r="Q70" s="36">
        <v>26.5</v>
      </c>
      <c r="R70" s="38">
        <v>4.32</v>
      </c>
      <c r="S70" s="38">
        <v>0</v>
      </c>
      <c r="T70" s="37">
        <f>SUMPRODUCT(LTA!J70:AN70,LTA!J$101:AN$101,LTA!J$105:AN$105)</f>
        <v>11.68</v>
      </c>
      <c r="U70" s="37">
        <f>SUMPRODUCT(LTA!J70:AN70,LTA!J$102:AN$102,LTA!J$105:AN$105)</f>
        <v>406.400305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-118</v>
      </c>
      <c r="AA70" s="75">
        <f>STOA!J70</f>
        <v>2.0099999999999998</v>
      </c>
      <c r="AB70" s="75">
        <f>-STOA!P70</f>
        <v>0</v>
      </c>
      <c r="AC70">
        <f t="shared" si="3"/>
        <v>11.495502592953159</v>
      </c>
      <c r="AD70">
        <f t="shared" si="4"/>
        <v>1120.0171142423146</v>
      </c>
      <c r="AE70">
        <f>'IDT-1'!F70</f>
        <v>-172</v>
      </c>
      <c r="AF70" s="24"/>
      <c r="AG70">
        <f t="shared" si="5"/>
        <v>948.01711424231462</v>
      </c>
      <c r="AI70" s="34">
        <f>PXIL!J70</f>
        <v>0</v>
      </c>
      <c r="AJ70" s="34">
        <f>PXIL!P70</f>
        <v>0</v>
      </c>
      <c r="AK70" s="34">
        <f>RTM_IEX!J70</f>
        <v>9.7200000000000006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7.8835799999999994</v>
      </c>
      <c r="E71">
        <f>GT_NG!T71</f>
        <v>10.930741856008758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643.34300237281559</v>
      </c>
      <c r="P71" s="36">
        <v>74.400000000000006</v>
      </c>
      <c r="Q71" s="36">
        <v>26.5</v>
      </c>
      <c r="R71" s="38">
        <v>1.2999999999999998</v>
      </c>
      <c r="S71" s="38">
        <v>0</v>
      </c>
      <c r="T71" s="37">
        <f>SUMPRODUCT(LTA!J71:AN71,LTA!J$101:AN$101,LTA!J$105:AN$105)</f>
        <v>7.89</v>
      </c>
      <c r="U71" s="37">
        <f>SUMPRODUCT(LTA!J71:AN71,LTA!J$102:AN$102,LTA!J$105:AN$105)</f>
        <v>398.68492300000003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2.0099999999999998</v>
      </c>
      <c r="AB71" s="75">
        <f>-STOA!P71</f>
        <v>0</v>
      </c>
      <c r="AC71">
        <f t="shared" si="3"/>
        <v>10.608882876722124</v>
      </c>
      <c r="AD71">
        <f t="shared" si="4"/>
        <v>1252.3533643521021</v>
      </c>
      <c r="AE71">
        <f>'IDT-1'!F71</f>
        <v>-274.36700000000002</v>
      </c>
      <c r="AF71" s="24"/>
      <c r="AG71">
        <f t="shared" si="5"/>
        <v>977.9863643521021</v>
      </c>
      <c r="AI71" s="34">
        <f>PXIL!J71</f>
        <v>0</v>
      </c>
      <c r="AJ71" s="34">
        <f>PXIL!P71</f>
        <v>0</v>
      </c>
      <c r="AK71" s="34">
        <f>RTM_IEX!J71</f>
        <v>21.5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7.8835799999999994</v>
      </c>
      <c r="E72">
        <f>GT_NG!T72</f>
        <v>10.930741856008758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659.23117259693277</v>
      </c>
      <c r="P72" s="36">
        <v>74.400000000000006</v>
      </c>
      <c r="Q72" s="36">
        <v>26.5</v>
      </c>
      <c r="R72" s="38">
        <v>0.14999999999999997</v>
      </c>
      <c r="S72" s="38">
        <v>0</v>
      </c>
      <c r="T72" s="37">
        <f>SUMPRODUCT(LTA!J72:AN72,LTA!J$101:AN$101,LTA!J$105:AN$105)</f>
        <v>3.36</v>
      </c>
      <c r="U72" s="37">
        <f>SUMPRODUCT(LTA!J72:AN72,LTA!J$102:AN$102,LTA!J$105:AN$105)</f>
        <v>395.88181900000001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2.0099999999999998</v>
      </c>
      <c r="AB72" s="75">
        <f>-STOA!P72</f>
        <v>0</v>
      </c>
      <c r="AC72">
        <f t="shared" si="3"/>
        <v>10.614721433004707</v>
      </c>
      <c r="AD72">
        <f t="shared" si="4"/>
        <v>1253.0425920199368</v>
      </c>
      <c r="AE72">
        <f>'IDT-1'!F72</f>
        <v>-264.25200000000001</v>
      </c>
      <c r="AF72" s="24"/>
      <c r="AG72">
        <f t="shared" si="5"/>
        <v>988.79059201993687</v>
      </c>
      <c r="AI72" s="34">
        <f>PXIL!J72</f>
        <v>0</v>
      </c>
      <c r="AJ72" s="34">
        <f>PXIL!P72</f>
        <v>0</v>
      </c>
      <c r="AK72" s="34">
        <f>RTM_IEX!J72</f>
        <v>14.79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7.8835799999999994</v>
      </c>
      <c r="E73">
        <f>GT_NG!T73</f>
        <v>10.930741856008758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684.95913150713477</v>
      </c>
      <c r="P73" s="36">
        <v>74.400000000000006</v>
      </c>
      <c r="Q73" s="36">
        <v>26.5</v>
      </c>
      <c r="R73" s="38">
        <v>0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394.49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2.0099999999999998</v>
      </c>
      <c r="AB73" s="75">
        <f>-STOA!P73</f>
        <v>0</v>
      </c>
      <c r="AC73">
        <f t="shared" si="3"/>
        <v>10.801085008250404</v>
      </c>
      <c r="AD73">
        <f t="shared" si="4"/>
        <v>1275.0423683548931</v>
      </c>
      <c r="AE73">
        <f>'IDT-1'!F73</f>
        <v>-260.27100000000002</v>
      </c>
      <c r="AF73" s="24"/>
      <c r="AG73">
        <f t="shared" si="5"/>
        <v>1014.7713683548932</v>
      </c>
      <c r="AI73" s="34">
        <f>PXIL!J73</f>
        <v>0</v>
      </c>
      <c r="AJ73" s="34">
        <f>PXIL!P73</f>
        <v>0</v>
      </c>
      <c r="AK73" s="34">
        <f>RTM_IEX!J73</f>
        <v>15.05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7.8835799999999994</v>
      </c>
      <c r="E74">
        <f>GT_NG!T74</f>
        <v>10.930741856008758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707.47731145211344</v>
      </c>
      <c r="P74" s="36">
        <v>74.400000000000006</v>
      </c>
      <c r="Q74" s="36">
        <v>26.5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394.49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2.0099999999999998</v>
      </c>
      <c r="AB74" s="75">
        <f>-STOA!P74</f>
        <v>0</v>
      </c>
      <c r="AC74">
        <f t="shared" si="3"/>
        <v>10.992757719788225</v>
      </c>
      <c r="AD74">
        <f t="shared" si="4"/>
        <v>1297.668875588334</v>
      </c>
      <c r="AE74">
        <f>'IDT-1'!F74</f>
        <v>-276.64299999999997</v>
      </c>
      <c r="AF74" s="24"/>
      <c r="AG74">
        <f t="shared" si="5"/>
        <v>1021.025875588334</v>
      </c>
      <c r="AI74" s="34">
        <f>PXIL!J74</f>
        <v>0</v>
      </c>
      <c r="AJ74" s="34">
        <f>PXIL!P74</f>
        <v>0</v>
      </c>
      <c r="AK74" s="34">
        <f>RTM_IEX!J74</f>
        <v>16.41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7.8835799999999994</v>
      </c>
      <c r="E75">
        <f>GT_NG!T75</f>
        <v>11.021078565562551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719.18773427206838</v>
      </c>
      <c r="P75" s="36">
        <v>74.400000000000006</v>
      </c>
      <c r="Q75" s="36">
        <v>26.5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394.42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2.0099999999999998</v>
      </c>
      <c r="AB75" s="75">
        <f>-STOA!P75</f>
        <v>0</v>
      </c>
      <c r="AC75">
        <f t="shared" si="3"/>
        <v>11.104820099836099</v>
      </c>
      <c r="AD75">
        <f t="shared" si="4"/>
        <v>1310.8975727377947</v>
      </c>
      <c r="AE75">
        <f>'IDT-1'!F75</f>
        <v>-285.48700000000002</v>
      </c>
      <c r="AF75" s="24"/>
      <c r="AG75">
        <f t="shared" si="5"/>
        <v>1025.4105727377946</v>
      </c>
      <c r="AI75" s="34">
        <f>PXIL!J75</f>
        <v>0</v>
      </c>
      <c r="AJ75" s="34">
        <f>PXIL!P75</f>
        <v>0</v>
      </c>
      <c r="AK75" s="34">
        <f>RTM_IEX!J75</f>
        <v>18.059999999999999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7.8835799999999994</v>
      </c>
      <c r="E76">
        <f>GT_NG!T76</f>
        <v>11.021078565562551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723.35657052324962</v>
      </c>
      <c r="P76" s="36">
        <v>74.400000000000006</v>
      </c>
      <c r="Q76" s="36">
        <v>26.5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394.42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-25</v>
      </c>
      <c r="AA76" s="75">
        <f>STOA!J76</f>
        <v>2.0099999999999998</v>
      </c>
      <c r="AB76" s="75">
        <f>-STOA!P76</f>
        <v>0</v>
      </c>
      <c r="AC76">
        <f t="shared" si="3"/>
        <v>11.340277267468247</v>
      </c>
      <c r="AD76">
        <f t="shared" si="4"/>
        <v>1288.4809518213438</v>
      </c>
      <c r="AE76">
        <f>'IDT-1'!F76</f>
        <v>-259</v>
      </c>
      <c r="AF76" s="24"/>
      <c r="AG76">
        <f t="shared" si="5"/>
        <v>1029.4809518213438</v>
      </c>
      <c r="AI76" s="34">
        <f>PXIL!J76</f>
        <v>0</v>
      </c>
      <c r="AJ76" s="34">
        <f>PXIL!P76</f>
        <v>0</v>
      </c>
      <c r="AK76" s="34">
        <f>RTM_IEX!J76</f>
        <v>16.71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11.021078565562551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732.92866364042163</v>
      </c>
      <c r="P77" s="36">
        <v>74.400000000000006</v>
      </c>
      <c r="Q77" s="36">
        <v>21.150000000000002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394.42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-40</v>
      </c>
      <c r="AA77" s="75">
        <f>STOA!J77</f>
        <v>2.0099999999999998</v>
      </c>
      <c r="AB77" s="75">
        <f>-STOA!P77</f>
        <v>0</v>
      </c>
      <c r="AC77">
        <f t="shared" si="3"/>
        <v>11.514648923525829</v>
      </c>
      <c r="AD77">
        <f t="shared" si="4"/>
        <v>1278.9380432824582</v>
      </c>
      <c r="AE77">
        <f>'IDT-1'!F77</f>
        <v>-247</v>
      </c>
      <c r="AF77" s="24"/>
      <c r="AG77">
        <f t="shared" si="5"/>
        <v>1031.9380432824582</v>
      </c>
      <c r="AI77" s="34">
        <f>PXIL!J77</f>
        <v>0</v>
      </c>
      <c r="AJ77" s="34">
        <f>PXIL!P77</f>
        <v>0</v>
      </c>
      <c r="AK77" s="34">
        <f>RTM_IEX!J77</f>
        <v>18.329999999999998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11.021078565562551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730.64725059989371</v>
      </c>
      <c r="P78" s="36">
        <v>74.400000000000006</v>
      </c>
      <c r="Q78" s="36">
        <v>21.150000000000002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394.42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-52</v>
      </c>
      <c r="AA78" s="75">
        <f>STOA!J78</f>
        <v>2.0099999999999998</v>
      </c>
      <c r="AB78" s="75">
        <f>-STOA!P78</f>
        <v>0</v>
      </c>
      <c r="AC78">
        <f t="shared" si="3"/>
        <v>11.604026946684062</v>
      </c>
      <c r="AD78">
        <f t="shared" si="4"/>
        <v>1265.3872522187721</v>
      </c>
      <c r="AE78">
        <f>'IDT-1'!F78</f>
        <v>-241</v>
      </c>
      <c r="AF78" s="24"/>
      <c r="AG78">
        <f t="shared" si="5"/>
        <v>1024.3872522187721</v>
      </c>
      <c r="AI78" s="34">
        <f>PXIL!J78</f>
        <v>0</v>
      </c>
      <c r="AJ78" s="34">
        <f>PXIL!P78</f>
        <v>0</v>
      </c>
      <c r="AK78" s="34">
        <f>RTM_IEX!J78</f>
        <v>19.149999999999999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11.021078565562551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715.35265491989378</v>
      </c>
      <c r="P79" s="36">
        <v>74.400000000000006</v>
      </c>
      <c r="Q79" s="36">
        <v>21.150000000000002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394.62000000000006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-116</v>
      </c>
      <c r="AA79" s="75">
        <f>STOA!J79</f>
        <v>2.0099999999999998</v>
      </c>
      <c r="AB79" s="75">
        <f>-STOA!P79</f>
        <v>0</v>
      </c>
      <c r="AC79">
        <f t="shared" si="3"/>
        <v>12.019386437364963</v>
      </c>
      <c r="AD79">
        <f t="shared" si="4"/>
        <v>1185.8772970480914</v>
      </c>
      <c r="AE79">
        <f>'IDT-1'!F79</f>
        <v>-186</v>
      </c>
      <c r="AF79" s="24"/>
      <c r="AG79">
        <f t="shared" si="5"/>
        <v>999.87729704809135</v>
      </c>
      <c r="AI79" s="34">
        <f>PXIL!J79</f>
        <v>0</v>
      </c>
      <c r="AJ79" s="34">
        <f>PXIL!P79</f>
        <v>0</v>
      </c>
      <c r="AK79" s="34">
        <f>RTM_IEX!J79</f>
        <v>19.149999999999999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11.040554223288035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684.28099617946998</v>
      </c>
      <c r="P80" s="36">
        <v>74.400000000000006</v>
      </c>
      <c r="Q80" s="36">
        <v>21.150000000000002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394.95000000000005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-37</v>
      </c>
      <c r="AA80" s="75">
        <f>STOA!J80</f>
        <v>2.0099999999999998</v>
      </c>
      <c r="AB80" s="75">
        <f>-STOA!P80</f>
        <v>0</v>
      </c>
      <c r="AC80">
        <f t="shared" si="3"/>
        <v>11.092098639204062</v>
      </c>
      <c r="AD80">
        <f t="shared" si="4"/>
        <v>1235.0824017635541</v>
      </c>
      <c r="AE80">
        <f>'IDT-1'!F80</f>
        <v>-253</v>
      </c>
      <c r="AF80" s="24"/>
      <c r="AG80">
        <f t="shared" si="5"/>
        <v>982.08240176355412</v>
      </c>
      <c r="AI80" s="34">
        <f>PXIL!J80</f>
        <v>0</v>
      </c>
      <c r="AJ80" s="34">
        <f>PXIL!P80</f>
        <v>0</v>
      </c>
      <c r="AK80" s="34">
        <f>RTM_IEX!J80</f>
        <v>19.149999999999999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11.040554223288035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657.11770054847614</v>
      </c>
      <c r="P81" s="36">
        <v>74.400000000000006</v>
      </c>
      <c r="Q81" s="36">
        <v>21.150000000000002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395.84000000000003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</v>
      </c>
      <c r="AA81" s="75">
        <f>STOA!J81</f>
        <v>2.0099999999999998</v>
      </c>
      <c r="AB81" s="75">
        <f>-STOA!P81</f>
        <v>0</v>
      </c>
      <c r="AC81">
        <f t="shared" si="3"/>
        <v>10.736465274580599</v>
      </c>
      <c r="AD81">
        <f t="shared" si="4"/>
        <v>1227.2447394971837</v>
      </c>
      <c r="AE81">
        <f>'IDT-1'!F81</f>
        <v>-265.60300000000001</v>
      </c>
      <c r="AF81" s="24"/>
      <c r="AG81">
        <f t="shared" si="5"/>
        <v>961.64173949718361</v>
      </c>
      <c r="AI81" s="34">
        <f>PXIL!J81</f>
        <v>0</v>
      </c>
      <c r="AJ81" s="34">
        <f>PXIL!P81</f>
        <v>0</v>
      </c>
      <c r="AK81" s="34">
        <f>RTM_IEX!J81</f>
        <v>19.14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11.040554223288035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631.54476324435677</v>
      </c>
      <c r="P82" s="36">
        <v>74.400000000000006</v>
      </c>
      <c r="Q82" s="36">
        <v>21.150000000000002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395.84000000000003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-21.66</v>
      </c>
      <c r="AA82" s="75">
        <f>STOA!J82</f>
        <v>2.0099999999999998</v>
      </c>
      <c r="AB82" s="75">
        <f>-STOA!P82</f>
        <v>0</v>
      </c>
      <c r="AC82">
        <f t="shared" si="3"/>
        <v>10.491698723049314</v>
      </c>
      <c r="AD82">
        <f t="shared" si="4"/>
        <v>1195.0165687445956</v>
      </c>
      <c r="AE82">
        <f>'IDT-1'!F82</f>
        <v>-265</v>
      </c>
      <c r="AF82" s="24"/>
      <c r="AG82">
        <f t="shared" si="5"/>
        <v>930.01656874459559</v>
      </c>
      <c r="AI82" s="34">
        <f>PXIL!J82</f>
        <v>0</v>
      </c>
      <c r="AJ82" s="34">
        <f>PXIL!P82</f>
        <v>0</v>
      </c>
      <c r="AK82" s="34">
        <f>RTM_IEX!J82</f>
        <v>33.51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11.021078565562551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56.48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625.58851975880543</v>
      </c>
      <c r="P83" s="36">
        <v>74.400000000000006</v>
      </c>
      <c r="Q83" s="36">
        <v>21.150000000000002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395.71000000000004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-164</v>
      </c>
      <c r="AA83" s="75">
        <f>STOA!J83</f>
        <v>2.0099999999999998</v>
      </c>
      <c r="AB83" s="75">
        <f>-STOA!P83</f>
        <v>0</v>
      </c>
      <c r="AC83">
        <f t="shared" si="3"/>
        <v>11.580003272806499</v>
      </c>
      <c r="AD83">
        <f t="shared" si="4"/>
        <v>1037.6025450515615</v>
      </c>
      <c r="AE83">
        <f>'IDT-1'!F83</f>
        <v>-149.92599999999999</v>
      </c>
      <c r="AF83" s="24"/>
      <c r="AG83">
        <f t="shared" si="5"/>
        <v>887.67654505156156</v>
      </c>
      <c r="AI83" s="34">
        <f>PXIL!J83</f>
        <v>0</v>
      </c>
      <c r="AJ83" s="34">
        <f>PXIL!P83</f>
        <v>0</v>
      </c>
      <c r="AK83" s="34">
        <f>RTM_IEX!J83</f>
        <v>19.149999999999999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11.021078565562551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56.48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618.77208296956076</v>
      </c>
      <c r="P84" s="36">
        <v>74.400000000000006</v>
      </c>
      <c r="Q84" s="36">
        <v>21.150000000000002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395.71000000000004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-170</v>
      </c>
      <c r="AA84" s="75">
        <f>STOA!J84</f>
        <v>2.0099999999999998</v>
      </c>
      <c r="AB84" s="75">
        <f>-STOA!P84</f>
        <v>0</v>
      </c>
      <c r="AC84">
        <f t="shared" si="3"/>
        <v>11.573572150126177</v>
      </c>
      <c r="AD84">
        <f t="shared" si="4"/>
        <v>1024.7925393849973</v>
      </c>
      <c r="AE84">
        <f>'IDT-1'!F84</f>
        <v>-153.96199999999999</v>
      </c>
      <c r="AF84" s="24"/>
      <c r="AG84">
        <f t="shared" si="5"/>
        <v>870.83053938499734</v>
      </c>
      <c r="AI84" s="34">
        <f>PXIL!J84</f>
        <v>0</v>
      </c>
      <c r="AJ84" s="34">
        <f>PXIL!P84</f>
        <v>0</v>
      </c>
      <c r="AK84" s="34">
        <f>RTM_IEX!J84</f>
        <v>19.149999999999999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11.021078565562551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623.36543732106679</v>
      </c>
      <c r="P85" s="36">
        <v>74.400000000000006</v>
      </c>
      <c r="Q85" s="36">
        <v>21.150000000000002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395.71000000000004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-219</v>
      </c>
      <c r="AA85" s="75">
        <f>STOA!J85</f>
        <v>2.0099999999999998</v>
      </c>
      <c r="AB85" s="75">
        <f>-STOA!P85</f>
        <v>0</v>
      </c>
      <c r="AC85">
        <f t="shared" si="3"/>
        <v>11.87847905519839</v>
      </c>
      <c r="AD85">
        <f t="shared" si="4"/>
        <v>962.37098683143086</v>
      </c>
      <c r="AE85">
        <f>'IDT-1'!F85</f>
        <v>-117.974</v>
      </c>
      <c r="AF85" s="24"/>
      <c r="AG85">
        <f t="shared" si="5"/>
        <v>844.39698683143081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11.021078565562551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538.18819204713998</v>
      </c>
      <c r="P86" s="36">
        <v>74.400000000000006</v>
      </c>
      <c r="Q86" s="36">
        <v>21.150000000000002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374.69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-39.83</v>
      </c>
      <c r="AA86" s="75">
        <f>STOA!J86</f>
        <v>2.0099999999999998</v>
      </c>
      <c r="AB86" s="75">
        <f>-STOA!P86</f>
        <v>0</v>
      </c>
      <c r="AC86">
        <f t="shared" si="3"/>
        <v>10.095510536970824</v>
      </c>
      <c r="AD86">
        <f t="shared" si="4"/>
        <v>963.12671007573181</v>
      </c>
      <c r="AE86">
        <f>'IDT-1'!F86</f>
        <v>-140.875</v>
      </c>
      <c r="AF86" s="24"/>
      <c r="AG86">
        <f t="shared" si="5"/>
        <v>822.25171007573181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-74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431.38112243758519</v>
      </c>
      <c r="P87" s="36">
        <v>74.400000000000006</v>
      </c>
      <c r="Q87" s="36">
        <v>7.66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346.47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</v>
      </c>
      <c r="AA87" s="75">
        <f>STOA!J87</f>
        <v>2.0099999999999998</v>
      </c>
      <c r="AB87" s="75">
        <f>-STOA!P87</f>
        <v>0</v>
      </c>
      <c r="AC87">
        <f t="shared" si="3"/>
        <v>7.9665691827473415</v>
      </c>
      <c r="AD87">
        <f t="shared" si="4"/>
        <v>922.35828358193601</v>
      </c>
      <c r="AE87">
        <f>'IDT-1'!F87</f>
        <v>-125.70699999999999</v>
      </c>
      <c r="AF87" s="24"/>
      <c r="AG87">
        <f t="shared" si="5"/>
        <v>796.65128358193601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425.47015247948116</v>
      </c>
      <c r="P88" s="36">
        <v>74.400000000000006</v>
      </c>
      <c r="Q88" s="36">
        <v>7.660000000000001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346.47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</v>
      </c>
      <c r="AA88" s="75">
        <f>STOA!J88</f>
        <v>2.0099999999999998</v>
      </c>
      <c r="AB88" s="75">
        <f>-STOA!P88</f>
        <v>0</v>
      </c>
      <c r="AC88">
        <f t="shared" si="3"/>
        <v>8.0609267164223812</v>
      </c>
      <c r="AD88">
        <f t="shared" si="4"/>
        <v>899.35295609015691</v>
      </c>
      <c r="AE88">
        <f>'IDT-1'!F88</f>
        <v>-117.057</v>
      </c>
      <c r="AF88" s="24"/>
      <c r="AG88">
        <f t="shared" si="5"/>
        <v>782.29595609015689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421.47404316160743</v>
      </c>
      <c r="P89" s="36">
        <v>74.400000000000006</v>
      </c>
      <c r="Q89" s="36">
        <v>7.660000000000001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346.39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-57</v>
      </c>
      <c r="AA89" s="75">
        <f>STOA!J89</f>
        <v>2.0099999999999998</v>
      </c>
      <c r="AB89" s="75">
        <f>-STOA!P89</f>
        <v>0</v>
      </c>
      <c r="AC89">
        <f t="shared" si="3"/>
        <v>8.3697652876238031</v>
      </c>
      <c r="AD89">
        <f t="shared" si="4"/>
        <v>873.54800820108187</v>
      </c>
      <c r="AE89">
        <f>'IDT-1'!F89</f>
        <v>-99</v>
      </c>
      <c r="AF89" s="24"/>
      <c r="AG89">
        <f t="shared" si="5"/>
        <v>774.54800820108187</v>
      </c>
      <c r="AI89" s="34">
        <f>PXIL!J89</f>
        <v>0</v>
      </c>
      <c r="AJ89" s="34">
        <f>PXIL!P89</f>
        <v>0</v>
      </c>
      <c r="AK89" s="34">
        <f>RTM_IEX!J89</f>
        <v>9.58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421.50733092758691</v>
      </c>
      <c r="P90" s="36">
        <v>74.400000000000006</v>
      </c>
      <c r="Q90" s="36">
        <v>7.660000000000001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346.39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-87</v>
      </c>
      <c r="AA90" s="75">
        <f>STOA!J90</f>
        <v>2.0099999999999998</v>
      </c>
      <c r="AB90" s="75">
        <f>-STOA!P90</f>
        <v>0</v>
      </c>
      <c r="AC90">
        <f t="shared" si="3"/>
        <v>8.624179636604703</v>
      </c>
      <c r="AD90">
        <f t="shared" si="4"/>
        <v>843.32688161808039</v>
      </c>
      <c r="AE90">
        <f>'IDT-1'!F90</f>
        <v>-78.998999999999995</v>
      </c>
      <c r="AF90" s="24"/>
      <c r="AG90">
        <f t="shared" si="5"/>
        <v>764.32788161808037</v>
      </c>
      <c r="AI90" s="34">
        <f>PXIL!J90</f>
        <v>0</v>
      </c>
      <c r="AJ90" s="34">
        <f>PXIL!P90</f>
        <v>0</v>
      </c>
      <c r="AK90" s="34">
        <f>RTM_IEX!J90</f>
        <v>9.58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421.50457258376144</v>
      </c>
      <c r="P91" s="36">
        <v>74.400000000000006</v>
      </c>
      <c r="Q91" s="36">
        <v>7.660000000000001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347.65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2.0099999999999998</v>
      </c>
      <c r="AB91" s="75">
        <f>-STOA!P91</f>
        <v>0</v>
      </c>
      <c r="AC91">
        <f t="shared" si="3"/>
        <v>7.8172777444512205</v>
      </c>
      <c r="AD91">
        <f t="shared" si="4"/>
        <v>922.8110251664084</v>
      </c>
      <c r="AE91">
        <f>'IDT-1'!F91</f>
        <v>-170.464</v>
      </c>
      <c r="AF91" s="24"/>
      <c r="AG91">
        <f t="shared" si="5"/>
        <v>752.34702516640846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416.66872942585638</v>
      </c>
      <c r="P92" s="36">
        <v>74.400000000000006</v>
      </c>
      <c r="Q92" s="36">
        <v>7.660000000000001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347.65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2.0099999999999998</v>
      </c>
      <c r="AB92" s="75">
        <f>-STOA!P92</f>
        <v>0</v>
      </c>
      <c r="AC92">
        <f t="shared" si="3"/>
        <v>7.9884356050470435</v>
      </c>
      <c r="AD92">
        <f t="shared" si="4"/>
        <v>892.80402414790751</v>
      </c>
      <c r="AE92">
        <f>'IDT-1'!F92</f>
        <v>-158</v>
      </c>
      <c r="AF92" s="24"/>
      <c r="AG92">
        <f t="shared" si="5"/>
        <v>734.80402414790751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11.018062397372743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416.66872942585638</v>
      </c>
      <c r="P93" s="36">
        <v>74.400000000000006</v>
      </c>
      <c r="Q93" s="36">
        <v>7.660000000000001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347.65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-98</v>
      </c>
      <c r="AA93" s="75">
        <f>STOA!J93</f>
        <v>2.0099999999999998</v>
      </c>
      <c r="AB93" s="75">
        <f>-STOA!P93</f>
        <v>0</v>
      </c>
      <c r="AC93">
        <f t="shared" si="3"/>
        <v>8.6068301189639449</v>
      </c>
      <c r="AD93">
        <f t="shared" si="4"/>
        <v>819.18562963399063</v>
      </c>
      <c r="AE93">
        <f>'IDT-1'!F93</f>
        <v>-100</v>
      </c>
      <c r="AF93" s="24"/>
      <c r="AG93">
        <f t="shared" si="5"/>
        <v>719.18562963399063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406.85379845096475</v>
      </c>
      <c r="P94" s="36">
        <v>19.149999999999999</v>
      </c>
      <c r="Q94" s="36">
        <v>7.660000000000001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308.14999999999998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</v>
      </c>
      <c r="AA94" s="75">
        <f>STOA!J94</f>
        <v>2.0099999999999998</v>
      </c>
      <c r="AB94" s="75">
        <f>-STOA!P94</f>
        <v>0</v>
      </c>
      <c r="AC94">
        <f t="shared" si="3"/>
        <v>7.2032729198317336</v>
      </c>
      <c r="AD94">
        <f t="shared" si="4"/>
        <v>778.02425585823107</v>
      </c>
      <c r="AE94">
        <f>'IDT-1'!F94</f>
        <v>-68.62</v>
      </c>
      <c r="AF94" s="24"/>
      <c r="AG94">
        <f t="shared" si="5"/>
        <v>709.40425585823107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11.018062397372743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384.3339219835504</v>
      </c>
      <c r="P95" s="36">
        <v>19.149999999999999</v>
      </c>
      <c r="Q95" s="36">
        <v>7.660000000000001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269.84999999999997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</v>
      </c>
      <c r="AA95" s="75">
        <f>STOA!J95</f>
        <v>2.0099999999999998</v>
      </c>
      <c r="AB95" s="75">
        <f>-STOA!P95</f>
        <v>0</v>
      </c>
      <c r="AC95">
        <f t="shared" si="3"/>
        <v>6.6923859575054543</v>
      </c>
      <c r="AD95">
        <f t="shared" si="4"/>
        <v>717.71526635314308</v>
      </c>
      <c r="AE95">
        <f>'IDT-1'!F95</f>
        <v>-13.839</v>
      </c>
      <c r="AF95" s="24"/>
      <c r="AG95">
        <f t="shared" si="5"/>
        <v>703.87626635314302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11.018062397372743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378.77435387751547</v>
      </c>
      <c r="P96" s="36">
        <v>19.149999999999999</v>
      </c>
      <c r="Q96" s="36">
        <v>7.660000000000001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226.45000000000002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-38</v>
      </c>
      <c r="AA96" s="75">
        <f>STOA!J96</f>
        <v>2.0099999999999998</v>
      </c>
      <c r="AB96" s="75">
        <f>-STOA!P96</f>
        <v>0</v>
      </c>
      <c r="AC96">
        <f t="shared" si="3"/>
        <v>6.298067900864539</v>
      </c>
      <c r="AD96">
        <f t="shared" si="4"/>
        <v>667.15001630374911</v>
      </c>
      <c r="AE96">
        <f>'IDT-1'!F96</f>
        <v>0</v>
      </c>
      <c r="AF96" s="24"/>
      <c r="AG96">
        <f t="shared" si="5"/>
        <v>667.15001630374911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11.018062397372743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377.53789577669579</v>
      </c>
      <c r="P97" s="36">
        <v>19.149999999999999</v>
      </c>
      <c r="Q97" s="36">
        <v>7.660000000000001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226.45000000000002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-53</v>
      </c>
      <c r="AA97" s="75">
        <f>STOA!J97</f>
        <v>2.0099999999999998</v>
      </c>
      <c r="AB97" s="75">
        <f>-STOA!P97</f>
        <v>0</v>
      </c>
      <c r="AC97">
        <f t="shared" si="3"/>
        <v>6.4147490186909897</v>
      </c>
      <c r="AD97">
        <f t="shared" si="4"/>
        <v>650.79687708510301</v>
      </c>
      <c r="AE97">
        <f>'IDT-1'!F97</f>
        <v>0</v>
      </c>
      <c r="AF97" s="24"/>
      <c r="AG97">
        <f t="shared" si="5"/>
        <v>650.79687708510301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11.018062397372743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377.69597760254908</v>
      </c>
      <c r="P98" s="36">
        <v>19.149999999999999</v>
      </c>
      <c r="Q98" s="36">
        <v>7.660000000000001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226.45000000000002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-67</v>
      </c>
      <c r="AA98" s="75">
        <f>STOA!J98</f>
        <v>2.0099999999999998</v>
      </c>
      <c r="AB98" s="75">
        <f>-STOA!P98</f>
        <v>0</v>
      </c>
      <c r="AC98">
        <f t="shared" si="3"/>
        <v>6.5346731141766039</v>
      </c>
      <c r="AD98">
        <f t="shared" si="4"/>
        <v>636.83503481547064</v>
      </c>
      <c r="AE98">
        <f>'IDT-1'!F98</f>
        <v>0</v>
      </c>
      <c r="AF98" s="24"/>
      <c r="AG98">
        <f t="shared" si="5"/>
        <v>636.83503481547064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0.18615178500000007</v>
      </c>
      <c r="E99">
        <f t="shared" si="6"/>
        <v>0.2647734135991533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1.4499840558021069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12.043122787673727</v>
      </c>
      <c r="P99" s="36">
        <f t="shared" si="6"/>
        <v>1.3531733464461917</v>
      </c>
      <c r="Q99" s="36">
        <f t="shared" si="6"/>
        <v>0.40140941321044588</v>
      </c>
      <c r="R99" s="38">
        <f>SUM(R3:R98)/4000</f>
        <v>0.21876374925724446</v>
      </c>
      <c r="S99" s="38">
        <f t="shared" si="6"/>
        <v>0</v>
      </c>
      <c r="T99" s="37">
        <f t="shared" si="6"/>
        <v>0.65880249999999985</v>
      </c>
      <c r="U99" s="37">
        <f t="shared" si="6"/>
        <v>8.8613141277499974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-1.6411225</v>
      </c>
      <c r="AA99" s="75">
        <f t="shared" si="6"/>
        <v>4.823999999999995E-2</v>
      </c>
      <c r="AB99" s="75">
        <f t="shared" si="6"/>
        <v>0</v>
      </c>
      <c r="AC99">
        <f t="shared" si="6"/>
        <v>0.23479453364541603</v>
      </c>
      <c r="AD99">
        <f t="shared" si="6"/>
        <v>23.432620645093444</v>
      </c>
      <c r="AE99">
        <f t="shared" si="6"/>
        <v>-1.87177875</v>
      </c>
      <c r="AG99">
        <f t="shared" si="6"/>
        <v>21.560841895093446</v>
      </c>
      <c r="AI99">
        <f t="shared" si="6"/>
        <v>0</v>
      </c>
      <c r="AJ99">
        <f t="shared" si="6"/>
        <v>0</v>
      </c>
      <c r="AK99">
        <f t="shared" si="6"/>
        <v>0.3148025000000001</v>
      </c>
      <c r="AL99">
        <f t="shared" si="6"/>
        <v>-0.49199999999999999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45276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1.2441600000000002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0.80471118919707407</v>
      </c>
      <c r="AD3">
        <f>SUM(B3:AB3,AI3:AR3)-AC3</f>
        <v>94.994239905692709</v>
      </c>
      <c r="AE3">
        <f>'IDT-1'!E3</f>
        <v>0</v>
      </c>
      <c r="AF3" s="24"/>
      <c r="AG3">
        <f>SUM(AD3:AF3)</f>
        <v>94.994239905692709</v>
      </c>
      <c r="AI3" s="34">
        <f>PXIL!K3</f>
        <v>0</v>
      </c>
      <c r="AJ3" s="34">
        <f>PXIL!Q3</f>
        <v>0</v>
      </c>
      <c r="AK3" s="34">
        <f>RTM_IEX!K3</f>
        <v>9.58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63.2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1.2441600000000002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0.79664718919707411</v>
      </c>
      <c r="AD4">
        <f t="shared" ref="AD4:AD67" si="1">SUM(B4:AB4,AI4:AR4)-AC4</f>
        <v>94.042303905692705</v>
      </c>
      <c r="AE4">
        <f>'IDT-1'!E4</f>
        <v>0</v>
      </c>
      <c r="AF4" s="24"/>
      <c r="AG4">
        <f t="shared" ref="AG4:AG67" si="2">SUM(AD4:AF4)</f>
        <v>94.042303905692705</v>
      </c>
      <c r="AI4" s="34">
        <f>PXIL!K4</f>
        <v>0</v>
      </c>
      <c r="AJ4" s="34">
        <f>PXIL!Q4</f>
        <v>0</v>
      </c>
      <c r="AK4" s="34">
        <f>RTM_IEX!K4</f>
        <v>9.58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62.24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1.2441600000000002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0.77253918919707409</v>
      </c>
      <c r="AD5">
        <f t="shared" si="1"/>
        <v>91.196411905692699</v>
      </c>
      <c r="AE5">
        <f>'IDT-1'!E5</f>
        <v>0</v>
      </c>
      <c r="AF5" s="24"/>
      <c r="AG5">
        <f t="shared" si="2"/>
        <v>91.196411905692699</v>
      </c>
      <c r="AI5" s="34">
        <f>PXIL!K5</f>
        <v>0</v>
      </c>
      <c r="AJ5" s="34">
        <f>PXIL!Q5</f>
        <v>0</v>
      </c>
      <c r="AK5" s="34">
        <f>RTM_IEX!K5</f>
        <v>9.58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59.37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1.2441600000000002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0.76447518919707402</v>
      </c>
      <c r="AD6">
        <f t="shared" si="1"/>
        <v>90.244475905692696</v>
      </c>
      <c r="AE6">
        <f>'IDT-1'!E6</f>
        <v>0</v>
      </c>
      <c r="AF6" s="24"/>
      <c r="AG6">
        <f t="shared" si="2"/>
        <v>90.244475905692696</v>
      </c>
      <c r="AI6" s="34">
        <f>PXIL!K6</f>
        <v>0</v>
      </c>
      <c r="AJ6" s="34">
        <f>PXIL!Q6</f>
        <v>0</v>
      </c>
      <c r="AK6" s="34">
        <f>RTM_IEX!K6</f>
        <v>9.58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58.41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1.2441600000000002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0.74834718919707399</v>
      </c>
      <c r="AD7">
        <f t="shared" si="1"/>
        <v>88.340603905692703</v>
      </c>
      <c r="AE7">
        <f>'IDT-1'!E7</f>
        <v>0</v>
      </c>
      <c r="AF7" s="24"/>
      <c r="AG7">
        <f t="shared" si="2"/>
        <v>88.340603905692703</v>
      </c>
      <c r="AI7" s="34">
        <f>PXIL!K7</f>
        <v>0</v>
      </c>
      <c r="AJ7" s="34">
        <f>PXIL!Q7</f>
        <v>0</v>
      </c>
      <c r="AK7" s="34">
        <f>RTM_IEX!K7</f>
        <v>9.57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56.5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1.2441600000000002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0.74036718919707412</v>
      </c>
      <c r="AD8">
        <f t="shared" si="1"/>
        <v>87.398583905692703</v>
      </c>
      <c r="AE8">
        <f>'IDT-1'!E8</f>
        <v>0</v>
      </c>
      <c r="AF8" s="24"/>
      <c r="AG8">
        <f t="shared" si="2"/>
        <v>87.398583905692703</v>
      </c>
      <c r="AI8" s="34">
        <f>PXIL!K8</f>
        <v>0</v>
      </c>
      <c r="AJ8" s="34">
        <f>PXIL!Q8</f>
        <v>0</v>
      </c>
      <c r="AK8" s="34">
        <f>RTM_IEX!K8</f>
        <v>9.58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55.54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1.2441600000000002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0.74028318919707403</v>
      </c>
      <c r="AD9">
        <f t="shared" si="1"/>
        <v>87.388667905692699</v>
      </c>
      <c r="AE9">
        <f>'IDT-1'!E9</f>
        <v>0</v>
      </c>
      <c r="AF9" s="24"/>
      <c r="AG9">
        <f t="shared" si="2"/>
        <v>87.388667905692699</v>
      </c>
      <c r="AI9" s="34">
        <f>PXIL!K9</f>
        <v>0</v>
      </c>
      <c r="AJ9" s="34">
        <f>PXIL!Q9</f>
        <v>0</v>
      </c>
      <c r="AK9" s="34">
        <f>RTM_IEX!K9</f>
        <v>9.57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55.54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1.2441600000000002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0.74028318919707403</v>
      </c>
      <c r="AD10">
        <f t="shared" si="1"/>
        <v>87.388667905692699</v>
      </c>
      <c r="AE10">
        <f>'IDT-1'!E10</f>
        <v>0</v>
      </c>
      <c r="AF10" s="24"/>
      <c r="AG10">
        <f t="shared" si="2"/>
        <v>87.388667905692699</v>
      </c>
      <c r="AI10" s="34">
        <f>PXIL!K10</f>
        <v>0</v>
      </c>
      <c r="AJ10" s="34">
        <f>PXIL!Q10</f>
        <v>0</v>
      </c>
      <c r="AK10" s="34">
        <f>RTM_IEX!K10</f>
        <v>9.57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55.54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1.2441600000000002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0.73230318919707404</v>
      </c>
      <c r="AD11">
        <f t="shared" si="1"/>
        <v>86.446647905692714</v>
      </c>
      <c r="AE11">
        <f>'IDT-1'!E11</f>
        <v>0</v>
      </c>
      <c r="AF11" s="24"/>
      <c r="AG11">
        <f t="shared" si="2"/>
        <v>86.446647905692714</v>
      </c>
      <c r="AI11" s="34">
        <f>PXIL!K11</f>
        <v>0</v>
      </c>
      <c r="AJ11" s="34">
        <f>PXIL!Q11</f>
        <v>0</v>
      </c>
      <c r="AK11" s="34">
        <f>RTM_IEX!K11</f>
        <v>9.58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54.58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1.2441600000000002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0.72432318919707406</v>
      </c>
      <c r="AD12">
        <f t="shared" si="1"/>
        <v>85.504627905692701</v>
      </c>
      <c r="AE12">
        <f>'IDT-1'!E12</f>
        <v>0</v>
      </c>
      <c r="AF12" s="24"/>
      <c r="AG12">
        <f t="shared" si="2"/>
        <v>85.504627905692701</v>
      </c>
      <c r="AI12" s="34">
        <f>PXIL!K12</f>
        <v>0</v>
      </c>
      <c r="AJ12" s="34">
        <f>PXIL!Q12</f>
        <v>0</v>
      </c>
      <c r="AK12" s="34">
        <f>RTM_IEX!K12</f>
        <v>9.58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53.63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1.2441600000000002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0.71625918919707399</v>
      </c>
      <c r="AD13">
        <f t="shared" si="1"/>
        <v>84.552691905692711</v>
      </c>
      <c r="AE13">
        <f>'IDT-1'!E13</f>
        <v>0</v>
      </c>
      <c r="AF13" s="24"/>
      <c r="AG13">
        <f t="shared" si="2"/>
        <v>84.552691905692711</v>
      </c>
      <c r="AI13" s="34">
        <f>PXIL!K13</f>
        <v>0</v>
      </c>
      <c r="AJ13" s="34">
        <f>PXIL!Q13</f>
        <v>0</v>
      </c>
      <c r="AK13" s="34">
        <f>RTM_IEX!K13</f>
        <v>9.58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52.67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1.2441600000000002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0.71625918919707399</v>
      </c>
      <c r="AD14">
        <f t="shared" si="1"/>
        <v>84.552691905692711</v>
      </c>
      <c r="AE14">
        <f>'IDT-1'!E14</f>
        <v>0</v>
      </c>
      <c r="AF14" s="24"/>
      <c r="AG14">
        <f t="shared" si="2"/>
        <v>84.552691905692711</v>
      </c>
      <c r="AI14" s="34">
        <f>PXIL!K14</f>
        <v>0</v>
      </c>
      <c r="AJ14" s="34">
        <f>PXIL!Q14</f>
        <v>0</v>
      </c>
      <c r="AK14" s="34">
        <f>RTM_IEX!K14</f>
        <v>9.58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52.67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1.2441600000000002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0.71625918919707399</v>
      </c>
      <c r="AD15">
        <f t="shared" si="1"/>
        <v>84.552691905692711</v>
      </c>
      <c r="AE15">
        <f>'IDT-1'!E15</f>
        <v>0</v>
      </c>
      <c r="AF15" s="24"/>
      <c r="AG15">
        <f t="shared" si="2"/>
        <v>84.552691905692711</v>
      </c>
      <c r="AI15" s="34">
        <f>PXIL!K15</f>
        <v>0</v>
      </c>
      <c r="AJ15" s="34">
        <f>PXIL!Q15</f>
        <v>0</v>
      </c>
      <c r="AK15" s="34">
        <f>RTM_IEX!K15</f>
        <v>9.58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52.67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1.2441600000000002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0.71625918919707399</v>
      </c>
      <c r="AD16">
        <f t="shared" si="1"/>
        <v>84.552691905692711</v>
      </c>
      <c r="AE16">
        <f>'IDT-1'!E16</f>
        <v>0</v>
      </c>
      <c r="AF16" s="24"/>
      <c r="AG16">
        <f t="shared" si="2"/>
        <v>84.552691905692711</v>
      </c>
      <c r="AI16" s="34">
        <f>PXIL!K16</f>
        <v>0</v>
      </c>
      <c r="AJ16" s="34">
        <f>PXIL!Q16</f>
        <v>0</v>
      </c>
      <c r="AK16" s="34">
        <f>RTM_IEX!K16</f>
        <v>9.58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52.67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1.2441600000000002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0.71625918919707399</v>
      </c>
      <c r="AD17">
        <f t="shared" si="1"/>
        <v>84.552691905692711</v>
      </c>
      <c r="AE17">
        <f>'IDT-1'!E17</f>
        <v>0</v>
      </c>
      <c r="AF17" s="24"/>
      <c r="AG17">
        <f t="shared" si="2"/>
        <v>84.552691905692711</v>
      </c>
      <c r="AI17" s="34">
        <f>PXIL!K17</f>
        <v>0</v>
      </c>
      <c r="AJ17" s="34">
        <f>PXIL!Q17</f>
        <v>0</v>
      </c>
      <c r="AK17" s="34">
        <f>RTM_IEX!K17</f>
        <v>9.58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52.67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1.2441600000000002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0.70819518919707403</v>
      </c>
      <c r="AD18">
        <f t="shared" si="1"/>
        <v>83.600755905692708</v>
      </c>
      <c r="AE18">
        <f>'IDT-1'!E18</f>
        <v>0</v>
      </c>
      <c r="AF18" s="24"/>
      <c r="AG18">
        <f t="shared" si="2"/>
        <v>83.600755905692708</v>
      </c>
      <c r="AI18" s="34">
        <f>PXIL!K18</f>
        <v>0</v>
      </c>
      <c r="AJ18" s="34">
        <f>PXIL!Q18</f>
        <v>0</v>
      </c>
      <c r="AK18" s="34">
        <f>RTM_IEX!K18</f>
        <v>9.58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51.71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1.2441600000000002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0.70819518919707403</v>
      </c>
      <c r="AD19">
        <f t="shared" si="1"/>
        <v>83.600755905692708</v>
      </c>
      <c r="AE19">
        <f>'IDT-1'!E19</f>
        <v>0</v>
      </c>
      <c r="AF19" s="24"/>
      <c r="AG19">
        <f t="shared" si="2"/>
        <v>83.600755905692708</v>
      </c>
      <c r="AI19" s="34">
        <f>PXIL!K19</f>
        <v>0</v>
      </c>
      <c r="AJ19" s="34">
        <f>PXIL!Q19</f>
        <v>0</v>
      </c>
      <c r="AK19" s="34">
        <f>RTM_IEX!K19</f>
        <v>9.58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51.71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1.2441600000000002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0.70819518919707403</v>
      </c>
      <c r="AD20">
        <f t="shared" si="1"/>
        <v>83.600755905692708</v>
      </c>
      <c r="AE20">
        <f>'IDT-1'!E20</f>
        <v>0</v>
      </c>
      <c r="AF20" s="24"/>
      <c r="AG20">
        <f t="shared" si="2"/>
        <v>83.600755905692708</v>
      </c>
      <c r="AI20" s="34">
        <f>PXIL!K20</f>
        <v>0</v>
      </c>
      <c r="AJ20" s="34">
        <f>PXIL!Q20</f>
        <v>0</v>
      </c>
      <c r="AK20" s="34">
        <f>RTM_IEX!K20</f>
        <v>9.58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51.71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1.2441600000000002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0.70819518919707403</v>
      </c>
      <c r="AD21">
        <f t="shared" si="1"/>
        <v>83.600755905692708</v>
      </c>
      <c r="AE21">
        <f>'IDT-1'!E21</f>
        <v>0</v>
      </c>
      <c r="AF21" s="24"/>
      <c r="AG21">
        <f t="shared" si="2"/>
        <v>83.600755905692708</v>
      </c>
      <c r="AI21" s="34">
        <f>PXIL!K21</f>
        <v>0</v>
      </c>
      <c r="AJ21" s="34">
        <f>PXIL!Q21</f>
        <v>0</v>
      </c>
      <c r="AK21" s="34">
        <f>RTM_IEX!K21</f>
        <v>9.58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51.71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1.2441600000000002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0.71625918919707399</v>
      </c>
      <c r="AD22">
        <f t="shared" si="1"/>
        <v>84.552691905692711</v>
      </c>
      <c r="AE22">
        <f>'IDT-1'!E22</f>
        <v>0</v>
      </c>
      <c r="AF22" s="24"/>
      <c r="AG22">
        <f t="shared" si="2"/>
        <v>84.552691905692711</v>
      </c>
      <c r="AI22" s="34">
        <f>PXIL!K22</f>
        <v>0</v>
      </c>
      <c r="AJ22" s="34">
        <f>PXIL!Q22</f>
        <v>0</v>
      </c>
      <c r="AK22" s="34">
        <f>RTM_IEX!K22</f>
        <v>9.58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52.67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1.2441600000000002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0.72432318919707406</v>
      </c>
      <c r="AD23">
        <f t="shared" si="1"/>
        <v>85.504627905692701</v>
      </c>
      <c r="AE23">
        <f>'IDT-1'!E23</f>
        <v>0</v>
      </c>
      <c r="AF23" s="24"/>
      <c r="AG23">
        <f t="shared" si="2"/>
        <v>85.504627905692701</v>
      </c>
      <c r="AI23" s="34">
        <f>PXIL!K23</f>
        <v>0</v>
      </c>
      <c r="AJ23" s="34">
        <f>PXIL!Q23</f>
        <v>0</v>
      </c>
      <c r="AK23" s="34">
        <f>RTM_IEX!K23</f>
        <v>9.58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53.63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1.2441600000000002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0.74036718919707412</v>
      </c>
      <c r="AD24">
        <f t="shared" si="1"/>
        <v>87.398583905692703</v>
      </c>
      <c r="AE24">
        <f>'IDT-1'!E24</f>
        <v>0</v>
      </c>
      <c r="AF24" s="24"/>
      <c r="AG24">
        <f t="shared" si="2"/>
        <v>87.398583905692703</v>
      </c>
      <c r="AI24" s="34">
        <f>PXIL!K24</f>
        <v>0</v>
      </c>
      <c r="AJ24" s="34">
        <f>PXIL!Q24</f>
        <v>0</v>
      </c>
      <c r="AK24" s="34">
        <f>RTM_IEX!K24</f>
        <v>9.58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55.54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1.2441600000000002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0.7484272905229099</v>
      </c>
      <c r="AD25">
        <f t="shared" si="1"/>
        <v>88.350059676490176</v>
      </c>
      <c r="AE25">
        <f>'IDT-1'!E25</f>
        <v>0</v>
      </c>
      <c r="AF25" s="24"/>
      <c r="AG25">
        <f t="shared" si="2"/>
        <v>88.350059676490176</v>
      </c>
      <c r="AI25" s="34">
        <f>PXIL!K25</f>
        <v>0</v>
      </c>
      <c r="AJ25" s="34">
        <f>PXIL!Q25</f>
        <v>0</v>
      </c>
      <c r="AK25" s="34">
        <f>RTM_IEX!K25</f>
        <v>9.58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56.5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1.2441600000000002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0.77253529052291003</v>
      </c>
      <c r="AD26">
        <f t="shared" si="1"/>
        <v>91.195951676490182</v>
      </c>
      <c r="AE26">
        <f>'IDT-1'!E26</f>
        <v>0</v>
      </c>
      <c r="AF26" s="24"/>
      <c r="AG26">
        <f t="shared" si="2"/>
        <v>91.195951676490182</v>
      </c>
      <c r="AI26" s="34">
        <f>PXIL!K26</f>
        <v>0</v>
      </c>
      <c r="AJ26" s="34">
        <f>PXIL!Q26</f>
        <v>0</v>
      </c>
      <c r="AK26" s="34">
        <f>RTM_IEX!K26</f>
        <v>9.58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59.37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1.2441600000000002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0.80126328842664285</v>
      </c>
      <c r="AD27">
        <f t="shared" si="1"/>
        <v>94.587223429030843</v>
      </c>
      <c r="AE27">
        <f>'IDT-1'!E27</f>
        <v>0</v>
      </c>
      <c r="AF27" s="24"/>
      <c r="AG27">
        <f t="shared" si="2"/>
        <v>94.587223429030843</v>
      </c>
      <c r="AI27" s="34">
        <f>PXIL!K27</f>
        <v>0</v>
      </c>
      <c r="AJ27" s="34">
        <f>PXIL!Q27</f>
        <v>0</v>
      </c>
      <c r="AK27" s="34">
        <f>RTM_IEX!K27</f>
        <v>9.58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63.2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1.2441600000000002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0.84149928842664279</v>
      </c>
      <c r="AD28">
        <f t="shared" si="1"/>
        <v>99.336987429030827</v>
      </c>
      <c r="AE28">
        <f>'IDT-1'!E28</f>
        <v>0</v>
      </c>
      <c r="AF28" s="24"/>
      <c r="AG28">
        <f t="shared" si="2"/>
        <v>99.336987429030827</v>
      </c>
      <c r="AI28" s="34">
        <f>PXIL!K28</f>
        <v>0</v>
      </c>
      <c r="AJ28" s="34">
        <f>PXIL!Q28</f>
        <v>0</v>
      </c>
      <c r="AK28" s="34">
        <f>RTM_IEX!K28</f>
        <v>9.58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67.989999999999995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1.2441600000000002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19.280911282317909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0.86560728842664281</v>
      </c>
      <c r="AD29">
        <f t="shared" si="1"/>
        <v>102.18287942903083</v>
      </c>
      <c r="AE29">
        <f>'IDT-1'!E29</f>
        <v>0</v>
      </c>
      <c r="AF29" s="24"/>
      <c r="AG29">
        <f t="shared" si="2"/>
        <v>102.18287942903083</v>
      </c>
      <c r="AI29" s="34">
        <f>PXIL!K29</f>
        <v>0</v>
      </c>
      <c r="AJ29" s="34">
        <f>PXIL!Q29</f>
        <v>0</v>
      </c>
      <c r="AK29" s="34">
        <f>RTM_IEX!K29</f>
        <v>9.58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70.86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1.2441600000000002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18.999111485222592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0.88743696090291602</v>
      </c>
      <c r="AD30">
        <f t="shared" si="1"/>
        <v>104.75982028944422</v>
      </c>
      <c r="AE30">
        <f>'IDT-1'!E30</f>
        <v>0</v>
      </c>
      <c r="AF30" s="24"/>
      <c r="AG30">
        <f t="shared" si="2"/>
        <v>104.75982028944422</v>
      </c>
      <c r="AI30" s="34">
        <f>PXIL!K30</f>
        <v>0</v>
      </c>
      <c r="AJ30" s="34">
        <f>PXIL!Q30</f>
        <v>0</v>
      </c>
      <c r="AK30" s="34">
        <f>RTM_IEX!K30</f>
        <v>9.58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73.739999999999995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1.2441600000000002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0.93708842442704632</v>
      </c>
      <c r="AD31">
        <f t="shared" si="1"/>
        <v>110.62105734069752</v>
      </c>
      <c r="AE31">
        <f>'IDT-1'!E31</f>
        <v>0</v>
      </c>
      <c r="AF31" s="24"/>
      <c r="AG31">
        <f t="shared" si="2"/>
        <v>110.62105734069752</v>
      </c>
      <c r="AI31" s="34">
        <f>PXIL!K31</f>
        <v>0</v>
      </c>
      <c r="AJ31" s="34">
        <f>PXIL!Q31</f>
        <v>0</v>
      </c>
      <c r="AK31" s="34">
        <f>RTM_IEX!K31</f>
        <v>9.58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75.650000000000006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1.2441600000000002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0.96119642442704611</v>
      </c>
      <c r="AD32">
        <f t="shared" si="1"/>
        <v>113.46694934069751</v>
      </c>
      <c r="AE32">
        <f>'IDT-1'!E32</f>
        <v>0</v>
      </c>
      <c r="AF32" s="24"/>
      <c r="AG32">
        <f t="shared" si="2"/>
        <v>113.46694934069751</v>
      </c>
      <c r="AI32" s="34">
        <f>PXIL!K32</f>
        <v>0</v>
      </c>
      <c r="AJ32" s="34">
        <f>PXIL!Q32</f>
        <v>0</v>
      </c>
      <c r="AK32" s="34">
        <f>RTM_IEX!K32</f>
        <v>9.58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78.52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1.2441600000000002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0.9916044244270461</v>
      </c>
      <c r="AD33">
        <f t="shared" si="1"/>
        <v>117.05654134069751</v>
      </c>
      <c r="AE33">
        <f>'IDT-1'!E33</f>
        <v>0</v>
      </c>
      <c r="AF33" s="24"/>
      <c r="AG33">
        <f t="shared" si="2"/>
        <v>117.05654134069751</v>
      </c>
      <c r="AI33" s="34">
        <f>PXIL!K33</f>
        <v>0</v>
      </c>
      <c r="AJ33" s="34">
        <f>PXIL!Q33</f>
        <v>0</v>
      </c>
      <c r="AK33" s="34">
        <f>RTM_IEX!K33</f>
        <v>9.3699999999999992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82.35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1.2441600000000002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0.99387242442704626</v>
      </c>
      <c r="AD34">
        <f t="shared" si="1"/>
        <v>117.3242733406975</v>
      </c>
      <c r="AE34">
        <f>'IDT-1'!E34</f>
        <v>0</v>
      </c>
      <c r="AF34" s="24"/>
      <c r="AG34">
        <f t="shared" si="2"/>
        <v>117.3242733406975</v>
      </c>
      <c r="AI34" s="34">
        <f>PXIL!K34</f>
        <v>0</v>
      </c>
      <c r="AJ34" s="34">
        <f>PXIL!Q34</f>
        <v>0</v>
      </c>
      <c r="AK34" s="34">
        <f>RTM_IEX!K34</f>
        <v>7.72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84.27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1.2441600000000002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1.0207524244270463</v>
      </c>
      <c r="AD35">
        <f t="shared" si="1"/>
        <v>120.49739334069751</v>
      </c>
      <c r="AE35">
        <f>'IDT-1'!E35</f>
        <v>0</v>
      </c>
      <c r="AF35" s="24"/>
      <c r="AG35">
        <f t="shared" si="2"/>
        <v>120.49739334069751</v>
      </c>
      <c r="AI35" s="34">
        <f>PXIL!K35</f>
        <v>0</v>
      </c>
      <c r="AJ35" s="34">
        <f>PXIL!Q35</f>
        <v>0</v>
      </c>
      <c r="AK35" s="34">
        <f>RTM_IEX!K35</f>
        <v>7.45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88.1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1.2441600000000002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1.0318404244270463</v>
      </c>
      <c r="AD36">
        <f t="shared" si="1"/>
        <v>121.80630534069751</v>
      </c>
      <c r="AE36">
        <f>'IDT-1'!E36</f>
        <v>0</v>
      </c>
      <c r="AF36" s="24"/>
      <c r="AG36">
        <f t="shared" si="2"/>
        <v>121.80630534069751</v>
      </c>
      <c r="AI36" s="34">
        <f>PXIL!K36</f>
        <v>0</v>
      </c>
      <c r="AJ36" s="34">
        <f>PXIL!Q36</f>
        <v>0</v>
      </c>
      <c r="AK36" s="34">
        <f>RTM_IEX!K36</f>
        <v>7.81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89.06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1.2441600000000002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1.0627524244270461</v>
      </c>
      <c r="AD37">
        <f t="shared" si="1"/>
        <v>125.45539334069751</v>
      </c>
      <c r="AE37">
        <f>'IDT-1'!E37</f>
        <v>0</v>
      </c>
      <c r="AF37" s="24"/>
      <c r="AG37">
        <f t="shared" si="2"/>
        <v>125.45539334069751</v>
      </c>
      <c r="AI37" s="34">
        <f>PXIL!K37</f>
        <v>0</v>
      </c>
      <c r="AJ37" s="34">
        <f>PXIL!Q37</f>
        <v>0</v>
      </c>
      <c r="AK37" s="34">
        <f>RTM_IEX!K37</f>
        <v>9.58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90.97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1.2441600000000002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1.0788804244270462</v>
      </c>
      <c r="AD38">
        <f t="shared" si="1"/>
        <v>127.3592653406975</v>
      </c>
      <c r="AE38">
        <f>'IDT-1'!E38</f>
        <v>0</v>
      </c>
      <c r="AF38" s="24"/>
      <c r="AG38">
        <f t="shared" si="2"/>
        <v>127.3592653406975</v>
      </c>
      <c r="AI38" s="34">
        <f>PXIL!K38</f>
        <v>0</v>
      </c>
      <c r="AJ38" s="34">
        <f>PXIL!Q38</f>
        <v>0</v>
      </c>
      <c r="AK38" s="34">
        <f>RTM_IEX!K38</f>
        <v>9.58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92.89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1.2441600000000002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1.0787369368825623</v>
      </c>
      <c r="AD39">
        <f t="shared" si="1"/>
        <v>127.34232697770818</v>
      </c>
      <c r="AE39">
        <f>'IDT-1'!E39</f>
        <v>0</v>
      </c>
      <c r="AF39" s="24"/>
      <c r="AG39">
        <f t="shared" si="2"/>
        <v>127.34232697770818</v>
      </c>
      <c r="AI39" s="34">
        <f>PXIL!K39</f>
        <v>0</v>
      </c>
      <c r="AJ39" s="34">
        <f>PXIL!Q39</f>
        <v>0</v>
      </c>
      <c r="AK39" s="34">
        <f>RTM_IEX!K39</f>
        <v>9.58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92.89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1.2441600000000002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1.0867169368825622</v>
      </c>
      <c r="AD40">
        <f t="shared" si="1"/>
        <v>128.2843469777082</v>
      </c>
      <c r="AE40">
        <f>'IDT-1'!E40</f>
        <v>0</v>
      </c>
      <c r="AF40" s="24"/>
      <c r="AG40">
        <f t="shared" si="2"/>
        <v>128.2843469777082</v>
      </c>
      <c r="AI40" s="34">
        <f>PXIL!K40</f>
        <v>0</v>
      </c>
      <c r="AJ40" s="34">
        <f>PXIL!Q40</f>
        <v>0</v>
      </c>
      <c r="AK40" s="34">
        <f>RTM_IEX!K40</f>
        <v>9.58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93.84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1.2441600000000002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1.1189729368825623</v>
      </c>
      <c r="AD41">
        <f t="shared" si="1"/>
        <v>132.09209097770818</v>
      </c>
      <c r="AE41">
        <f>'IDT-1'!E41</f>
        <v>0</v>
      </c>
      <c r="AF41" s="24"/>
      <c r="AG41">
        <f t="shared" si="2"/>
        <v>132.09209097770818</v>
      </c>
      <c r="AI41" s="34">
        <f>PXIL!K41</f>
        <v>0</v>
      </c>
      <c r="AJ41" s="34">
        <f>PXIL!Q41</f>
        <v>0</v>
      </c>
      <c r="AK41" s="34">
        <f>RTM_IEX!K41</f>
        <v>9.58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97.68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1.2441600000000002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1.1269481853793102</v>
      </c>
      <c r="AD42">
        <f t="shared" si="1"/>
        <v>133.03355007406239</v>
      </c>
      <c r="AE42">
        <f>'IDT-1'!E42</f>
        <v>0</v>
      </c>
      <c r="AF42" s="24"/>
      <c r="AG42">
        <f t="shared" si="2"/>
        <v>133.03355007406239</v>
      </c>
      <c r="AI42" s="34">
        <f>PXIL!K42</f>
        <v>0</v>
      </c>
      <c r="AJ42" s="34">
        <f>PXIL!Q42</f>
        <v>0</v>
      </c>
      <c r="AK42" s="34">
        <f>RTM_IEX!K42</f>
        <v>9.58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98.63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1.2441600000000002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28.72</v>
      </c>
      <c r="AB43" s="75">
        <f>-STOA!Q43</f>
        <v>0</v>
      </c>
      <c r="AC43">
        <f t="shared" si="0"/>
        <v>1.1379521853793102</v>
      </c>
      <c r="AD43">
        <f t="shared" si="1"/>
        <v>134.33254607406241</v>
      </c>
      <c r="AE43">
        <f>'IDT-1'!E43</f>
        <v>0</v>
      </c>
      <c r="AF43" s="24"/>
      <c r="AG43">
        <f t="shared" si="2"/>
        <v>134.33254607406241</v>
      </c>
      <c r="AI43" s="34">
        <f>PXIL!K43</f>
        <v>0</v>
      </c>
      <c r="AJ43" s="34">
        <f>PXIL!Q43</f>
        <v>0</v>
      </c>
      <c r="AK43" s="34">
        <f>RTM_IEX!K43</f>
        <v>9.58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70.86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1.2441600000000002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28.72</v>
      </c>
      <c r="AB44" s="75">
        <f>-STOA!Q44</f>
        <v>0</v>
      </c>
      <c r="AC44">
        <f t="shared" si="0"/>
        <v>1.1194721853793101</v>
      </c>
      <c r="AD44">
        <f t="shared" si="1"/>
        <v>132.15102607406237</v>
      </c>
      <c r="AE44">
        <f>'IDT-1'!E44</f>
        <v>0</v>
      </c>
      <c r="AF44" s="24"/>
      <c r="AG44">
        <f t="shared" si="2"/>
        <v>132.15102607406237</v>
      </c>
      <c r="AI44" s="34">
        <f>PXIL!K44</f>
        <v>0</v>
      </c>
      <c r="AJ44" s="34">
        <f>PXIL!Q44</f>
        <v>0</v>
      </c>
      <c r="AK44" s="34">
        <f>RTM_IEX!K44</f>
        <v>9.3000000000000007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68.94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1.27332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22.640000000000004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28.72</v>
      </c>
      <c r="AB45" s="75">
        <f>-STOA!Q45</f>
        <v>0</v>
      </c>
      <c r="AC45">
        <f t="shared" si="0"/>
        <v>1.0949371293793102</v>
      </c>
      <c r="AD45">
        <f t="shared" si="1"/>
        <v>129.25472113006239</v>
      </c>
      <c r="AE45">
        <f>'IDT-1'!E45</f>
        <v>0</v>
      </c>
      <c r="AF45" s="24"/>
      <c r="AG45">
        <f t="shared" si="2"/>
        <v>129.25472113006239</v>
      </c>
      <c r="AI45" s="34">
        <f>PXIL!K45</f>
        <v>0</v>
      </c>
      <c r="AJ45" s="34">
        <f>PXIL!Q45</f>
        <v>0</v>
      </c>
      <c r="AK45" s="34">
        <f>RTM_IEX!K45</f>
        <v>9.58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66.069999999999993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1.27332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22.640000000000004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28.72</v>
      </c>
      <c r="AB46" s="75">
        <f>-STOA!Q46</f>
        <v>0</v>
      </c>
      <c r="AC46">
        <f t="shared" si="0"/>
        <v>1.1030011293793103</v>
      </c>
      <c r="AD46">
        <f t="shared" si="1"/>
        <v>130.20665713006241</v>
      </c>
      <c r="AE46">
        <f>'IDT-1'!E46</f>
        <v>0</v>
      </c>
      <c r="AF46" s="24"/>
      <c r="AG46">
        <f t="shared" si="2"/>
        <v>130.20665713006241</v>
      </c>
      <c r="AI46" s="34">
        <f>PXIL!K46</f>
        <v>0</v>
      </c>
      <c r="AJ46" s="34">
        <f>PXIL!Q46</f>
        <v>0</v>
      </c>
      <c r="AK46" s="34">
        <f>RTM_IEX!K46</f>
        <v>9.58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67.03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1.27332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28.72</v>
      </c>
      <c r="AB47" s="75">
        <f>-STOA!Q47</f>
        <v>0</v>
      </c>
      <c r="AC47">
        <f t="shared" si="0"/>
        <v>1.1060251293793102</v>
      </c>
      <c r="AD47">
        <f t="shared" si="1"/>
        <v>130.56363313006239</v>
      </c>
      <c r="AE47">
        <f>'IDT-1'!E47</f>
        <v>0</v>
      </c>
      <c r="AF47" s="24"/>
      <c r="AG47">
        <f t="shared" si="2"/>
        <v>130.56363313006239</v>
      </c>
      <c r="AI47" s="34">
        <f>PXIL!K47</f>
        <v>0</v>
      </c>
      <c r="AJ47" s="34">
        <f>PXIL!Q47</f>
        <v>0</v>
      </c>
      <c r="AK47" s="34">
        <f>RTM_IEX!K47</f>
        <v>9.58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67.03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1.27332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28.72</v>
      </c>
      <c r="AB48" s="75">
        <f>-STOA!Q48</f>
        <v>0</v>
      </c>
      <c r="AC48">
        <f t="shared" si="0"/>
        <v>1.1060251293793102</v>
      </c>
      <c r="AD48">
        <f t="shared" si="1"/>
        <v>130.56363313006239</v>
      </c>
      <c r="AE48">
        <f>'IDT-1'!E48</f>
        <v>0</v>
      </c>
      <c r="AF48" s="24"/>
      <c r="AG48">
        <f t="shared" si="2"/>
        <v>130.56363313006239</v>
      </c>
      <c r="AI48" s="34">
        <f>PXIL!K48</f>
        <v>0</v>
      </c>
      <c r="AJ48" s="34">
        <f>PXIL!Q48</f>
        <v>0</v>
      </c>
      <c r="AK48" s="34">
        <f>RTM_IEX!K48</f>
        <v>9.58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67.03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1.27332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28.72</v>
      </c>
      <c r="AB49" s="75">
        <f>-STOA!Q49</f>
        <v>0</v>
      </c>
      <c r="AC49">
        <f t="shared" si="0"/>
        <v>1.1060251293793102</v>
      </c>
      <c r="AD49">
        <f t="shared" si="1"/>
        <v>130.56363313006239</v>
      </c>
      <c r="AE49">
        <f>'IDT-1'!E49</f>
        <v>0</v>
      </c>
      <c r="AF49" s="24"/>
      <c r="AG49">
        <f t="shared" si="2"/>
        <v>130.56363313006239</v>
      </c>
      <c r="AI49" s="34">
        <f>PXIL!K49</f>
        <v>0</v>
      </c>
      <c r="AJ49" s="34">
        <f>PXIL!Q49</f>
        <v>0</v>
      </c>
      <c r="AK49" s="34">
        <f>RTM_IEX!K49</f>
        <v>9.58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67.03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1.27332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28.72</v>
      </c>
      <c r="AB50" s="75">
        <f>-STOA!Q50</f>
        <v>0</v>
      </c>
      <c r="AC50">
        <f t="shared" si="0"/>
        <v>1.0979611293793101</v>
      </c>
      <c r="AD50">
        <f t="shared" si="1"/>
        <v>129.6116971300624</v>
      </c>
      <c r="AE50">
        <f>'IDT-1'!E50</f>
        <v>0</v>
      </c>
      <c r="AF50" s="24"/>
      <c r="AG50">
        <f t="shared" si="2"/>
        <v>129.6116971300624</v>
      </c>
      <c r="AI50" s="34">
        <f>PXIL!K50</f>
        <v>0</v>
      </c>
      <c r="AJ50" s="34">
        <f>PXIL!Q50</f>
        <v>0</v>
      </c>
      <c r="AK50" s="34">
        <f>RTM_IEX!K50</f>
        <v>9.58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66.069999999999993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1.27332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28.72</v>
      </c>
      <c r="AB51" s="75">
        <f>-STOA!Q51</f>
        <v>0</v>
      </c>
      <c r="AC51">
        <f t="shared" si="0"/>
        <v>1.0667207841507806</v>
      </c>
      <c r="AD51">
        <f t="shared" si="1"/>
        <v>125.92384875760884</v>
      </c>
      <c r="AE51">
        <f>'IDT-1'!E51</f>
        <v>0</v>
      </c>
      <c r="AF51" s="24"/>
      <c r="AG51">
        <f t="shared" si="2"/>
        <v>125.92384875760884</v>
      </c>
      <c r="AI51" s="34">
        <f>PXIL!K51</f>
        <v>0</v>
      </c>
      <c r="AJ51" s="34">
        <f>PXIL!Q51</f>
        <v>0</v>
      </c>
      <c r="AK51" s="34">
        <f>RTM_IEX!K51</f>
        <v>9.58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66.069999999999993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1.27332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28.72</v>
      </c>
      <c r="AB52" s="75">
        <f>-STOA!Q52</f>
        <v>0</v>
      </c>
      <c r="AC52">
        <f t="shared" si="0"/>
        <v>1.0506767841507807</v>
      </c>
      <c r="AD52">
        <f t="shared" si="1"/>
        <v>124.02989275760883</v>
      </c>
      <c r="AE52">
        <f>'IDT-1'!E52</f>
        <v>0</v>
      </c>
      <c r="AF52" s="24"/>
      <c r="AG52">
        <f t="shared" si="2"/>
        <v>124.02989275760883</v>
      </c>
      <c r="AI52" s="34">
        <f>PXIL!K52</f>
        <v>0</v>
      </c>
      <c r="AJ52" s="34">
        <f>PXIL!Q52</f>
        <v>0</v>
      </c>
      <c r="AK52" s="34">
        <f>RTM_IEX!K52</f>
        <v>9.58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64.16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1.27332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28.72</v>
      </c>
      <c r="AB53" s="75">
        <f>-STOA!Q53</f>
        <v>0</v>
      </c>
      <c r="AC53">
        <f t="shared" si="0"/>
        <v>1.0345487841507808</v>
      </c>
      <c r="AD53">
        <f t="shared" si="1"/>
        <v>122.12602075760884</v>
      </c>
      <c r="AE53">
        <f>'IDT-1'!E53</f>
        <v>0</v>
      </c>
      <c r="AF53" s="24"/>
      <c r="AG53">
        <f t="shared" si="2"/>
        <v>122.12602075760884</v>
      </c>
      <c r="AI53" s="34">
        <f>PXIL!K53</f>
        <v>0</v>
      </c>
      <c r="AJ53" s="34">
        <f>PXIL!Q53</f>
        <v>0</v>
      </c>
      <c r="AK53" s="34">
        <f>RTM_IEX!K53</f>
        <v>9.58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62.24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1.27332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28.72</v>
      </c>
      <c r="AB54" s="75">
        <f>-STOA!Q54</f>
        <v>0</v>
      </c>
      <c r="AC54">
        <f t="shared" si="0"/>
        <v>1.0426127841507808</v>
      </c>
      <c r="AD54">
        <f t="shared" si="1"/>
        <v>123.07795675760885</v>
      </c>
      <c r="AE54">
        <f>'IDT-1'!E54</f>
        <v>0</v>
      </c>
      <c r="AF54" s="24"/>
      <c r="AG54">
        <f t="shared" si="2"/>
        <v>123.07795675760885</v>
      </c>
      <c r="AI54" s="34">
        <f>PXIL!K54</f>
        <v>0</v>
      </c>
      <c r="AJ54" s="34">
        <f>PXIL!Q54</f>
        <v>0</v>
      </c>
      <c r="AK54" s="34">
        <f>RTM_IEX!K54</f>
        <v>9.58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63.2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1.27332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28.72</v>
      </c>
      <c r="AB55" s="75">
        <f>-STOA!Q55</f>
        <v>0</v>
      </c>
      <c r="AC55">
        <f t="shared" si="0"/>
        <v>1.0379927862470479</v>
      </c>
      <c r="AD55">
        <f t="shared" si="1"/>
        <v>122.53257700506818</v>
      </c>
      <c r="AE55">
        <f>'IDT-1'!E55</f>
        <v>0</v>
      </c>
      <c r="AF55" s="24"/>
      <c r="AG55">
        <f t="shared" si="2"/>
        <v>122.53257700506818</v>
      </c>
      <c r="AI55" s="34">
        <f>PXIL!K55</f>
        <v>0</v>
      </c>
      <c r="AJ55" s="34">
        <f>PXIL!Q55</f>
        <v>0</v>
      </c>
      <c r="AK55" s="34">
        <f>RTM_IEX!K55</f>
        <v>9.57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62.25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1.27332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28.72</v>
      </c>
      <c r="AB56" s="75">
        <f>-STOA!Q56</f>
        <v>0</v>
      </c>
      <c r="AC56">
        <f t="shared" si="0"/>
        <v>1.0299287862470479</v>
      </c>
      <c r="AD56">
        <f t="shared" si="1"/>
        <v>121.58064100506817</v>
      </c>
      <c r="AE56">
        <f>'IDT-1'!E56</f>
        <v>0</v>
      </c>
      <c r="AF56" s="24"/>
      <c r="AG56">
        <f t="shared" si="2"/>
        <v>121.58064100506817</v>
      </c>
      <c r="AI56" s="34">
        <f>PXIL!K56</f>
        <v>0</v>
      </c>
      <c r="AJ56" s="34">
        <f>PXIL!Q56</f>
        <v>0</v>
      </c>
      <c r="AK56" s="34">
        <f>RTM_IEX!K56</f>
        <v>9.57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61.29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1.27332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28.72</v>
      </c>
      <c r="AB57" s="75">
        <f>-STOA!Q57</f>
        <v>0</v>
      </c>
      <c r="AC57">
        <f t="shared" si="0"/>
        <v>1.021948786247048</v>
      </c>
      <c r="AD57">
        <f t="shared" si="1"/>
        <v>120.63862100506817</v>
      </c>
      <c r="AE57">
        <f>'IDT-1'!E57</f>
        <v>0</v>
      </c>
      <c r="AF57" s="24"/>
      <c r="AG57">
        <f t="shared" si="2"/>
        <v>120.63862100506817</v>
      </c>
      <c r="AI57" s="34">
        <f>PXIL!K57</f>
        <v>0</v>
      </c>
      <c r="AJ57" s="34">
        <f>PXIL!Q57</f>
        <v>0</v>
      </c>
      <c r="AK57" s="34">
        <f>RTM_IEX!K57</f>
        <v>9.58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60.33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1.27332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28.72</v>
      </c>
      <c r="AB58" s="75">
        <f>-STOA!Q58</f>
        <v>0</v>
      </c>
      <c r="AC58">
        <f t="shared" si="0"/>
        <v>0.98969278624704782</v>
      </c>
      <c r="AD58">
        <f t="shared" si="1"/>
        <v>116.83087700506817</v>
      </c>
      <c r="AE58">
        <f>'IDT-1'!E58</f>
        <v>0</v>
      </c>
      <c r="AF58" s="24"/>
      <c r="AG58">
        <f t="shared" si="2"/>
        <v>116.83087700506817</v>
      </c>
      <c r="AI58" s="34">
        <f>PXIL!K58</f>
        <v>0</v>
      </c>
      <c r="AJ58" s="34">
        <f>PXIL!Q58</f>
        <v>0</v>
      </c>
      <c r="AK58" s="34">
        <f>RTM_IEX!K58</f>
        <v>9.57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56.5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1.27332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28.72</v>
      </c>
      <c r="AB59" s="75">
        <f>-STOA!Q59</f>
        <v>0</v>
      </c>
      <c r="AC59">
        <f t="shared" si="0"/>
        <v>0.9735647862470479</v>
      </c>
      <c r="AD59">
        <f t="shared" si="1"/>
        <v>114.92700500506818</v>
      </c>
      <c r="AE59">
        <f>'IDT-1'!E59</f>
        <v>0</v>
      </c>
      <c r="AF59" s="24"/>
      <c r="AG59">
        <f t="shared" si="2"/>
        <v>114.92700500506818</v>
      </c>
      <c r="AI59" s="34">
        <f>PXIL!K59</f>
        <v>0</v>
      </c>
      <c r="AJ59" s="34">
        <f>PXIL!Q59</f>
        <v>0</v>
      </c>
      <c r="AK59" s="34">
        <f>RTM_IEX!K59</f>
        <v>9.57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54.58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1.27332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28.72</v>
      </c>
      <c r="AB60" s="75">
        <f>-STOA!Q60</f>
        <v>0</v>
      </c>
      <c r="AC60">
        <f t="shared" si="0"/>
        <v>0.97364878624704787</v>
      </c>
      <c r="AD60">
        <f t="shared" si="1"/>
        <v>114.93692100506817</v>
      </c>
      <c r="AE60">
        <f>'IDT-1'!E60</f>
        <v>0</v>
      </c>
      <c r="AF60" s="24"/>
      <c r="AG60">
        <f t="shared" si="2"/>
        <v>114.93692100506817</v>
      </c>
      <c r="AI60" s="34">
        <f>PXIL!K60</f>
        <v>0</v>
      </c>
      <c r="AJ60" s="34">
        <f>PXIL!Q60</f>
        <v>0</v>
      </c>
      <c r="AK60" s="34">
        <f>RTM_IEX!K60</f>
        <v>9.57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54.59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1.27332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28.72</v>
      </c>
      <c r="AB61" s="75">
        <f>-STOA!Q61</f>
        <v>0</v>
      </c>
      <c r="AC61">
        <f t="shared" si="0"/>
        <v>0.9655847862470478</v>
      </c>
      <c r="AD61">
        <f t="shared" si="1"/>
        <v>113.98498500506817</v>
      </c>
      <c r="AE61">
        <f>'IDT-1'!E61</f>
        <v>0</v>
      </c>
      <c r="AF61" s="24"/>
      <c r="AG61">
        <f t="shared" si="2"/>
        <v>113.98498500506817</v>
      </c>
      <c r="AI61" s="34">
        <f>PXIL!K61</f>
        <v>0</v>
      </c>
      <c r="AJ61" s="34">
        <f>PXIL!Q61</f>
        <v>0</v>
      </c>
      <c r="AK61" s="34">
        <f>RTM_IEX!K61</f>
        <v>9.58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53.62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1.27332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28.72</v>
      </c>
      <c r="AB62" s="75">
        <f>-STOA!Q62</f>
        <v>0</v>
      </c>
      <c r="AC62">
        <f t="shared" si="0"/>
        <v>0.96558478624704791</v>
      </c>
      <c r="AD62">
        <f t="shared" si="1"/>
        <v>113.98498500506818</v>
      </c>
      <c r="AE62">
        <f>'IDT-1'!E62</f>
        <v>0</v>
      </c>
      <c r="AF62" s="24"/>
      <c r="AG62">
        <f t="shared" si="2"/>
        <v>113.98498500506818</v>
      </c>
      <c r="AI62" s="34">
        <f>PXIL!K62</f>
        <v>0</v>
      </c>
      <c r="AJ62" s="34">
        <f>PXIL!Q62</f>
        <v>0</v>
      </c>
      <c r="AK62" s="34">
        <f>RTM_IEX!K62</f>
        <v>9.57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53.63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1.27332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28.72</v>
      </c>
      <c r="AB63" s="75">
        <f>-STOA!Q63</f>
        <v>0</v>
      </c>
      <c r="AC63">
        <f t="shared" si="0"/>
        <v>0.9735647862470479</v>
      </c>
      <c r="AD63">
        <f t="shared" si="1"/>
        <v>114.92700500506818</v>
      </c>
      <c r="AE63">
        <f>'IDT-1'!E63</f>
        <v>0</v>
      </c>
      <c r="AF63" s="24"/>
      <c r="AG63">
        <f t="shared" si="2"/>
        <v>114.92700500506818</v>
      </c>
      <c r="AI63" s="34">
        <f>PXIL!K63</f>
        <v>0</v>
      </c>
      <c r="AJ63" s="34">
        <f>PXIL!Q63</f>
        <v>0</v>
      </c>
      <c r="AK63" s="34">
        <f>RTM_IEX!K63</f>
        <v>9.57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54.58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1.27332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28.72</v>
      </c>
      <c r="AB64" s="75">
        <f>-STOA!Q64</f>
        <v>0</v>
      </c>
      <c r="AC64">
        <f t="shared" si="0"/>
        <v>0.9735647862470479</v>
      </c>
      <c r="AD64">
        <f t="shared" si="1"/>
        <v>114.92700500506818</v>
      </c>
      <c r="AE64">
        <f>'IDT-1'!E64</f>
        <v>0</v>
      </c>
      <c r="AF64" s="24"/>
      <c r="AG64">
        <f t="shared" si="2"/>
        <v>114.92700500506818</v>
      </c>
      <c r="AI64" s="34">
        <f>PXIL!K64</f>
        <v>0</v>
      </c>
      <c r="AJ64" s="34">
        <f>PXIL!Q64</f>
        <v>0</v>
      </c>
      <c r="AK64" s="34">
        <f>RTM_IEX!K64</f>
        <v>9.57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54.58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1.27332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28.72</v>
      </c>
      <c r="AB65" s="75">
        <f>-STOA!Q65</f>
        <v>0</v>
      </c>
      <c r="AC65">
        <f t="shared" si="0"/>
        <v>0.94945678624704788</v>
      </c>
      <c r="AD65">
        <f t="shared" si="1"/>
        <v>112.08111300506818</v>
      </c>
      <c r="AE65">
        <f>'IDT-1'!E65</f>
        <v>0</v>
      </c>
      <c r="AF65" s="24"/>
      <c r="AG65">
        <f t="shared" si="2"/>
        <v>112.08111300506818</v>
      </c>
      <c r="AI65" s="34">
        <f>PXIL!K65</f>
        <v>0</v>
      </c>
      <c r="AJ65" s="34">
        <f>PXIL!Q65</f>
        <v>0</v>
      </c>
      <c r="AK65" s="34">
        <f>RTM_IEX!K65</f>
        <v>9.57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51.71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1.27332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13.69</v>
      </c>
      <c r="Z66" s="34">
        <f>IEX!Q66</f>
        <v>0</v>
      </c>
      <c r="AA66" s="75">
        <f>STOA!K66</f>
        <v>28.72</v>
      </c>
      <c r="AB66" s="75">
        <f>-STOA!Q66</f>
        <v>0</v>
      </c>
      <c r="AC66">
        <f t="shared" si="0"/>
        <v>0.94895278624704793</v>
      </c>
      <c r="AD66">
        <f t="shared" si="1"/>
        <v>112.02161700506818</v>
      </c>
      <c r="AE66">
        <f>'IDT-1'!E66</f>
        <v>0</v>
      </c>
      <c r="AF66" s="24"/>
      <c r="AG66">
        <f t="shared" si="2"/>
        <v>112.02161700506818</v>
      </c>
      <c r="AI66" s="34">
        <f>PXIL!K66</f>
        <v>0</v>
      </c>
      <c r="AJ66" s="34">
        <f>PXIL!Q66</f>
        <v>0</v>
      </c>
      <c r="AK66" s="34">
        <f>RTM_IEX!K66</f>
        <v>9.58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37.950000000000003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1.27332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1.0577251293793104</v>
      </c>
      <c r="AD67">
        <f t="shared" si="1"/>
        <v>124.86193313006241</v>
      </c>
      <c r="AE67">
        <f>'IDT-1'!E67</f>
        <v>0</v>
      </c>
      <c r="AF67" s="24"/>
      <c r="AG67">
        <f t="shared" si="2"/>
        <v>124.86193313006241</v>
      </c>
      <c r="AI67" s="34">
        <f>PXIL!K67</f>
        <v>0</v>
      </c>
      <c r="AJ67" s="34">
        <f>PXIL!Q67</f>
        <v>0</v>
      </c>
      <c r="AK67" s="34">
        <f>RTM_IEX!K67</f>
        <v>19.149999999999999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80.430000000000007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1.27332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1.0497451293793103</v>
      </c>
      <c r="AD68">
        <f t="shared" ref="AD68:AD98" si="4">SUM(B68:AB68,AI68:AR68)-AC68</f>
        <v>123.91991313006241</v>
      </c>
      <c r="AE68">
        <f>'IDT-1'!E68</f>
        <v>0</v>
      </c>
      <c r="AF68" s="24"/>
      <c r="AG68">
        <f t="shared" ref="AG68:AG98" si="5">SUM(AD68:AF68)</f>
        <v>123.91991313006241</v>
      </c>
      <c r="AI68" s="34">
        <f>PXIL!K68</f>
        <v>0</v>
      </c>
      <c r="AJ68" s="34">
        <f>PXIL!Q68</f>
        <v>0</v>
      </c>
      <c r="AK68" s="34">
        <f>RTM_IEX!K68</f>
        <v>19.149999999999999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79.48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1.27332</v>
      </c>
      <c r="E69">
        <f>GT_NG!S69</f>
        <v>2.0669039145907471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1.073941880882562</v>
      </c>
      <c r="AD69">
        <f t="shared" si="4"/>
        <v>126.77628203370818</v>
      </c>
      <c r="AE69">
        <f>'IDT-1'!E69</f>
        <v>0</v>
      </c>
      <c r="AF69" s="24"/>
      <c r="AG69">
        <f t="shared" si="5"/>
        <v>126.77628203370818</v>
      </c>
      <c r="AI69" s="34">
        <f>PXIL!K69</f>
        <v>0</v>
      </c>
      <c r="AJ69" s="34">
        <f>PXIL!Q69</f>
        <v>0</v>
      </c>
      <c r="AK69" s="34">
        <f>RTM_IEX!K69</f>
        <v>19.16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82.35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1.27332</v>
      </c>
      <c r="E70">
        <f>GT_NG!S70</f>
        <v>2.0669039145907471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11.81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1.015225880882562</v>
      </c>
      <c r="AD70">
        <f t="shared" si="4"/>
        <v>119.84499803370818</v>
      </c>
      <c r="AE70">
        <f>'IDT-1'!E70</f>
        <v>0</v>
      </c>
      <c r="AF70" s="24"/>
      <c r="AG70">
        <f t="shared" si="5"/>
        <v>119.84499803370818</v>
      </c>
      <c r="AI70" s="34">
        <f>PXIL!K70</f>
        <v>0</v>
      </c>
      <c r="AJ70" s="34">
        <f>PXIL!Q70</f>
        <v>0</v>
      </c>
      <c r="AK70" s="34">
        <f>RTM_IEX!K70</f>
        <v>16.190000000000001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66.88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1.27332</v>
      </c>
      <c r="E71">
        <f>GT_NG!S71</f>
        <v>2.0669039145907471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20.52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0.93895388088256215</v>
      </c>
      <c r="AD71">
        <f t="shared" si="4"/>
        <v>110.84127003370818</v>
      </c>
      <c r="AE71">
        <f>'IDT-1'!E71</f>
        <v>0</v>
      </c>
      <c r="AF71" s="24"/>
      <c r="AG71">
        <f t="shared" si="5"/>
        <v>110.84127003370818</v>
      </c>
      <c r="AI71" s="34">
        <f>PXIL!K71</f>
        <v>0</v>
      </c>
      <c r="AJ71" s="34">
        <f>PXIL!Q71</f>
        <v>0</v>
      </c>
      <c r="AK71" s="34">
        <f>RTM_IEX!K71</f>
        <v>30.11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35.17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1.27332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1.45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0.7541538808825623</v>
      </c>
      <c r="AD72">
        <f t="shared" si="4"/>
        <v>89.02607003370818</v>
      </c>
      <c r="AE72">
        <f>'IDT-1'!E72</f>
        <v>0</v>
      </c>
      <c r="AF72" s="24"/>
      <c r="AG72">
        <f t="shared" si="5"/>
        <v>89.02607003370818</v>
      </c>
      <c r="AI72" s="34">
        <f>PXIL!K72</f>
        <v>0</v>
      </c>
      <c r="AJ72" s="34">
        <f>PXIL!Q72</f>
        <v>0</v>
      </c>
      <c r="AK72" s="34">
        <f>RTM_IEX!K72</f>
        <v>36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26.35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1.27332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0.01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0.74407388088256232</v>
      </c>
      <c r="AD73">
        <f t="shared" si="4"/>
        <v>87.836150033708179</v>
      </c>
      <c r="AE73">
        <f>'IDT-1'!E73</f>
        <v>0</v>
      </c>
      <c r="AF73" s="24"/>
      <c r="AG73">
        <f t="shared" si="5"/>
        <v>87.836150033708179</v>
      </c>
      <c r="AI73" s="34">
        <f>PXIL!K73</f>
        <v>0</v>
      </c>
      <c r="AJ73" s="34">
        <f>PXIL!Q73</f>
        <v>0</v>
      </c>
      <c r="AK73" s="34">
        <f>RTM_IEX!K73</f>
        <v>45.65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16.940000000000001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1.27332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0.23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0.80035388088256232</v>
      </c>
      <c r="AD74">
        <f t="shared" si="4"/>
        <v>94.479870033708195</v>
      </c>
      <c r="AE74">
        <f>'IDT-1'!E74</f>
        <v>0</v>
      </c>
      <c r="AF74" s="24"/>
      <c r="AG74">
        <f t="shared" si="5"/>
        <v>94.479870033708195</v>
      </c>
      <c r="AI74" s="34">
        <f>PXIL!K74</f>
        <v>0</v>
      </c>
      <c r="AJ74" s="34">
        <f>PXIL!Q74</f>
        <v>0</v>
      </c>
      <c r="AK74" s="34">
        <f>RTM_IEX!K74</f>
        <v>49.81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19.260000000000002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1.27332</v>
      </c>
      <c r="E75">
        <f>GT_NG!S75</f>
        <v>2.0839857651245555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6.42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1.1032333684270461</v>
      </c>
      <c r="AD75">
        <f t="shared" si="4"/>
        <v>130.23407239669748</v>
      </c>
      <c r="AE75">
        <f>'IDT-1'!E75</f>
        <v>0</v>
      </c>
      <c r="AF75" s="24"/>
      <c r="AG75">
        <f t="shared" si="5"/>
        <v>130.23407239669748</v>
      </c>
      <c r="AI75" s="34">
        <f>PXIL!K75</f>
        <v>0</v>
      </c>
      <c r="AJ75" s="34">
        <f>PXIL!Q75</f>
        <v>0</v>
      </c>
      <c r="AK75" s="34">
        <f>RTM_IEX!K75</f>
        <v>74.05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24.87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1.27332</v>
      </c>
      <c r="E76">
        <f>GT_NG!S76</f>
        <v>2.0839857651245555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7.55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1.0550173684270461</v>
      </c>
      <c r="AD76">
        <f t="shared" si="4"/>
        <v>124.5422883966975</v>
      </c>
      <c r="AE76">
        <f>'IDT-1'!E76</f>
        <v>0</v>
      </c>
      <c r="AF76" s="24"/>
      <c r="AG76">
        <f t="shared" si="5"/>
        <v>124.5422883966975</v>
      </c>
      <c r="AI76" s="34">
        <f>PXIL!K76</f>
        <v>0</v>
      </c>
      <c r="AJ76" s="34">
        <f>PXIL!Q76</f>
        <v>0</v>
      </c>
      <c r="AK76" s="34">
        <f>RTM_IEX!K76</f>
        <v>66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26.05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2.0839857651245555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9.52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1.1081556004270463</v>
      </c>
      <c r="AD77">
        <f t="shared" si="4"/>
        <v>130.81513016469751</v>
      </c>
      <c r="AE77">
        <f>'IDT-1'!E77</f>
        <v>0</v>
      </c>
      <c r="AF77" s="24"/>
      <c r="AG77">
        <f t="shared" si="5"/>
        <v>130.81513016469751</v>
      </c>
      <c r="AI77" s="34">
        <f>PXIL!K77</f>
        <v>0</v>
      </c>
      <c r="AJ77" s="34">
        <f>PXIL!Q77</f>
        <v>0</v>
      </c>
      <c r="AK77" s="34">
        <f>RTM_IEX!K77</f>
        <v>71.489999999999995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24.95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17.78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1.1263836004270462</v>
      </c>
      <c r="AD78">
        <f t="shared" si="4"/>
        <v>132.96690216469753</v>
      </c>
      <c r="AE78">
        <f>'IDT-1'!E78</f>
        <v>0</v>
      </c>
      <c r="AF78" s="24"/>
      <c r="AG78">
        <f t="shared" si="5"/>
        <v>132.96690216469753</v>
      </c>
      <c r="AI78" s="34">
        <f>PXIL!K78</f>
        <v>0</v>
      </c>
      <c r="AJ78" s="34">
        <f>PXIL!Q78</f>
        <v>0</v>
      </c>
      <c r="AK78" s="34">
        <f>RTM_IEX!K78</f>
        <v>64.17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26.18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29.19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1.1298276004270462</v>
      </c>
      <c r="AD79">
        <f t="shared" si="4"/>
        <v>133.37345816469752</v>
      </c>
      <c r="AE79">
        <f>'IDT-1'!E79</f>
        <v>0</v>
      </c>
      <c r="AF79" s="24"/>
      <c r="AG79">
        <f t="shared" si="5"/>
        <v>133.37345816469752</v>
      </c>
      <c r="AI79" s="34">
        <f>PXIL!K79</f>
        <v>0</v>
      </c>
      <c r="AJ79" s="34">
        <f>PXIL!Q79</f>
        <v>0</v>
      </c>
      <c r="AK79" s="34">
        <f>RTM_IEX!K79</f>
        <v>12.45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66.900000000000006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1.1190747083293364</v>
      </c>
      <c r="AD80">
        <f t="shared" si="4"/>
        <v>132.10410485468691</v>
      </c>
      <c r="AE80">
        <f>'IDT-1'!E80</f>
        <v>0</v>
      </c>
      <c r="AF80" s="24"/>
      <c r="AG80">
        <f t="shared" si="5"/>
        <v>132.10410485468691</v>
      </c>
      <c r="AI80" s="34">
        <f>PXIL!K80</f>
        <v>0</v>
      </c>
      <c r="AJ80" s="34">
        <f>PXIL!Q80</f>
        <v>0</v>
      </c>
      <c r="AK80" s="34">
        <f>RTM_IEX!K80</f>
        <v>9.58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97.68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1.1140347083293365</v>
      </c>
      <c r="AD81">
        <f t="shared" si="4"/>
        <v>131.50914485468692</v>
      </c>
      <c r="AE81">
        <f>'IDT-1'!E81</f>
        <v>0</v>
      </c>
      <c r="AF81" s="24"/>
      <c r="AG81">
        <f t="shared" si="5"/>
        <v>131.50914485468692</v>
      </c>
      <c r="AI81" s="34">
        <f>PXIL!K81</f>
        <v>0</v>
      </c>
      <c r="AJ81" s="34">
        <f>PXIL!Q81</f>
        <v>0</v>
      </c>
      <c r="AK81" s="34">
        <f>RTM_IEX!K81</f>
        <v>9.58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96.72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1.0979067083293363</v>
      </c>
      <c r="AD82">
        <f t="shared" si="4"/>
        <v>129.60527285468692</v>
      </c>
      <c r="AE82">
        <f>'IDT-1'!E82</f>
        <v>0</v>
      </c>
      <c r="AF82" s="24"/>
      <c r="AG82">
        <f t="shared" si="5"/>
        <v>129.60527285468692</v>
      </c>
      <c r="AI82" s="34">
        <f>PXIL!K82</f>
        <v>0</v>
      </c>
      <c r="AJ82" s="34">
        <f>PXIL!Q82</f>
        <v>0</v>
      </c>
      <c r="AK82" s="34">
        <f>RTM_IEX!K82</f>
        <v>9.58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94.8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2.0839857651245555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1.0818636004270461</v>
      </c>
      <c r="AD83">
        <f t="shared" si="4"/>
        <v>127.71142216469751</v>
      </c>
      <c r="AE83">
        <f>'IDT-1'!E83</f>
        <v>0</v>
      </c>
      <c r="AF83" s="24"/>
      <c r="AG83">
        <f t="shared" si="5"/>
        <v>127.71142216469751</v>
      </c>
      <c r="AI83" s="34">
        <f>PXIL!K83</f>
        <v>0</v>
      </c>
      <c r="AJ83" s="34">
        <f>PXIL!Q83</f>
        <v>0</v>
      </c>
      <c r="AK83" s="34">
        <f>RTM_IEX!K83</f>
        <v>9.58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92.89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2.0839857651245555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1.0657356004270462</v>
      </c>
      <c r="AD84">
        <f t="shared" si="4"/>
        <v>125.80755016469752</v>
      </c>
      <c r="AE84">
        <f>'IDT-1'!E84</f>
        <v>0</v>
      </c>
      <c r="AF84" s="24"/>
      <c r="AG84">
        <f t="shared" si="5"/>
        <v>125.80755016469752</v>
      </c>
      <c r="AI84" s="34">
        <f>PXIL!K84</f>
        <v>0</v>
      </c>
      <c r="AJ84" s="34">
        <f>PXIL!Q84</f>
        <v>0</v>
      </c>
      <c r="AK84" s="34">
        <f>RTM_IEX!K84</f>
        <v>9.58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90.97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2.0839857651245555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1.0657356004270462</v>
      </c>
      <c r="AD85">
        <f t="shared" si="4"/>
        <v>125.80755016469752</v>
      </c>
      <c r="AE85">
        <f>'IDT-1'!E85</f>
        <v>0</v>
      </c>
      <c r="AF85" s="24"/>
      <c r="AG85">
        <f t="shared" si="5"/>
        <v>125.80755016469752</v>
      </c>
      <c r="AI85" s="34">
        <f>PXIL!K85</f>
        <v>0</v>
      </c>
      <c r="AJ85" s="34">
        <f>PXIL!Q85</f>
        <v>0</v>
      </c>
      <c r="AK85" s="34">
        <f>RTM_IEX!K85</f>
        <v>9.58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90.97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2.0839857651245555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1.0496916004270462</v>
      </c>
      <c r="AD86">
        <f t="shared" si="4"/>
        <v>123.91359416469751</v>
      </c>
      <c r="AE86">
        <f>'IDT-1'!E86</f>
        <v>0</v>
      </c>
      <c r="AF86" s="24"/>
      <c r="AG86">
        <f t="shared" si="5"/>
        <v>123.91359416469751</v>
      </c>
      <c r="AI86" s="34">
        <f>PXIL!K86</f>
        <v>0</v>
      </c>
      <c r="AJ86" s="34">
        <f>PXIL!Q86</f>
        <v>0</v>
      </c>
      <c r="AK86" s="34">
        <f>RTM_IEX!K86</f>
        <v>9.58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89.06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0.99769846652290994</v>
      </c>
      <c r="AD87">
        <f t="shared" si="4"/>
        <v>117.7759285004902</v>
      </c>
      <c r="AE87">
        <f>'IDT-1'!E87</f>
        <v>0</v>
      </c>
      <c r="AF87" s="24"/>
      <c r="AG87">
        <f t="shared" si="5"/>
        <v>117.7759285004902</v>
      </c>
      <c r="AI87" s="34">
        <f>PXIL!K87</f>
        <v>0</v>
      </c>
      <c r="AJ87" s="34">
        <f>PXIL!Q87</f>
        <v>0</v>
      </c>
      <c r="AK87" s="34">
        <f>RTM_IEX!K87</f>
        <v>9.58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86.18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0.98971846652290996</v>
      </c>
      <c r="AD88">
        <f t="shared" si="4"/>
        <v>116.83390850049018</v>
      </c>
      <c r="AE88">
        <f>'IDT-1'!E88</f>
        <v>0</v>
      </c>
      <c r="AF88" s="24"/>
      <c r="AG88">
        <f t="shared" si="5"/>
        <v>116.83390850049018</v>
      </c>
      <c r="AI88" s="34">
        <f>PXIL!K88</f>
        <v>0</v>
      </c>
      <c r="AJ88" s="34">
        <f>PXIL!Q88</f>
        <v>0</v>
      </c>
      <c r="AK88" s="34">
        <f>RTM_IEX!K88</f>
        <v>9.58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85.23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0.96552646652290985</v>
      </c>
      <c r="AD89">
        <f t="shared" si="4"/>
        <v>113.97810050049017</v>
      </c>
      <c r="AE89">
        <f>'IDT-1'!E89</f>
        <v>0</v>
      </c>
      <c r="AF89" s="24"/>
      <c r="AG89">
        <f t="shared" si="5"/>
        <v>113.97810050049017</v>
      </c>
      <c r="AI89" s="34">
        <f>PXIL!K89</f>
        <v>0</v>
      </c>
      <c r="AJ89" s="34">
        <f>PXIL!Q89</f>
        <v>0</v>
      </c>
      <c r="AK89" s="34">
        <f>RTM_IEX!K89</f>
        <v>9.58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82.35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0.95754646652290998</v>
      </c>
      <c r="AD90">
        <f t="shared" si="4"/>
        <v>113.03608050049019</v>
      </c>
      <c r="AE90">
        <f>'IDT-1'!E90</f>
        <v>0</v>
      </c>
      <c r="AF90" s="24"/>
      <c r="AG90">
        <f t="shared" si="5"/>
        <v>113.03608050049019</v>
      </c>
      <c r="AI90" s="34">
        <f>PXIL!K90</f>
        <v>0</v>
      </c>
      <c r="AJ90" s="34">
        <f>PXIL!Q90</f>
        <v>0</v>
      </c>
      <c r="AK90" s="34">
        <f>RTM_IEX!K90</f>
        <v>9.58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81.400000000000006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0.93335446652290988</v>
      </c>
      <c r="AD91">
        <f t="shared" si="4"/>
        <v>110.18027250049018</v>
      </c>
      <c r="AE91">
        <f>'IDT-1'!E91</f>
        <v>0</v>
      </c>
      <c r="AF91" s="24"/>
      <c r="AG91">
        <f t="shared" si="5"/>
        <v>110.18027250049018</v>
      </c>
      <c r="AI91" s="34">
        <f>PXIL!K91</f>
        <v>0</v>
      </c>
      <c r="AJ91" s="34">
        <f>PXIL!Q91</f>
        <v>0</v>
      </c>
      <c r="AK91" s="34">
        <f>RTM_IEX!K91</f>
        <v>9.58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78.52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0.91731046652290993</v>
      </c>
      <c r="AD92">
        <f t="shared" si="4"/>
        <v>108.28631650049019</v>
      </c>
      <c r="AE92">
        <f>'IDT-1'!E92</f>
        <v>0</v>
      </c>
      <c r="AF92" s="24"/>
      <c r="AG92">
        <f t="shared" si="5"/>
        <v>108.28631650049019</v>
      </c>
      <c r="AI92" s="34">
        <f>PXIL!K92</f>
        <v>0</v>
      </c>
      <c r="AJ92" s="34">
        <f>PXIL!Q92</f>
        <v>0</v>
      </c>
      <c r="AK92" s="34">
        <f>RTM_IEX!K92</f>
        <v>9.58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76.61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2.0834154351395733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0.91731046652290993</v>
      </c>
      <c r="AD93">
        <f t="shared" si="4"/>
        <v>108.28631650049019</v>
      </c>
      <c r="AE93">
        <f>'IDT-1'!E93</f>
        <v>0</v>
      </c>
      <c r="AF93" s="24"/>
      <c r="AG93">
        <f t="shared" si="5"/>
        <v>108.28631650049019</v>
      </c>
      <c r="AI93" s="34">
        <f>PXIL!K93</f>
        <v>0</v>
      </c>
      <c r="AJ93" s="34">
        <f>PXIL!Q93</f>
        <v>0</v>
      </c>
      <c r="AK93" s="34">
        <f>RTM_IEX!K93</f>
        <v>9.58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76.61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0.91731046652290993</v>
      </c>
      <c r="AD94">
        <f t="shared" si="4"/>
        <v>108.28631650049019</v>
      </c>
      <c r="AE94">
        <f>'IDT-1'!E94</f>
        <v>0</v>
      </c>
      <c r="AF94" s="24"/>
      <c r="AG94">
        <f t="shared" si="5"/>
        <v>108.28631650049019</v>
      </c>
      <c r="AI94" s="34">
        <f>PXIL!K94</f>
        <v>0</v>
      </c>
      <c r="AJ94" s="34">
        <f>PXIL!Q94</f>
        <v>0</v>
      </c>
      <c r="AK94" s="34">
        <f>RTM_IEX!K94</f>
        <v>9.58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76.61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2.0834154351395733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0.91731046652290993</v>
      </c>
      <c r="AD95">
        <f t="shared" si="4"/>
        <v>108.28631650049019</v>
      </c>
      <c r="AE95">
        <f>'IDT-1'!E95</f>
        <v>0</v>
      </c>
      <c r="AF95" s="24"/>
      <c r="AG95">
        <f t="shared" si="5"/>
        <v>108.28631650049019</v>
      </c>
      <c r="AI95" s="34">
        <f>PXIL!K95</f>
        <v>0</v>
      </c>
      <c r="AJ95" s="34">
        <f>PXIL!Q95</f>
        <v>0</v>
      </c>
      <c r="AK95" s="34">
        <f>RTM_IEX!K95</f>
        <v>9.58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76.61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2.0834154351395733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0.86901046652290992</v>
      </c>
      <c r="AD96">
        <f t="shared" si="4"/>
        <v>102.58461650049018</v>
      </c>
      <c r="AE96">
        <f>'IDT-1'!E96</f>
        <v>0</v>
      </c>
      <c r="AF96" s="24"/>
      <c r="AG96">
        <f t="shared" si="5"/>
        <v>102.58461650049018</v>
      </c>
      <c r="AI96" s="34">
        <f>PXIL!K96</f>
        <v>0</v>
      </c>
      <c r="AJ96" s="34">
        <f>PXIL!Q96</f>
        <v>0</v>
      </c>
      <c r="AK96" s="34">
        <f>RTM_IEX!K96</f>
        <v>9.58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70.86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2.0834154351395733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0.8449024665229099</v>
      </c>
      <c r="AD97">
        <f t="shared" si="4"/>
        <v>99.738724500490179</v>
      </c>
      <c r="AE97">
        <f>'IDT-1'!E97</f>
        <v>0</v>
      </c>
      <c r="AF97" s="24"/>
      <c r="AG97">
        <f t="shared" si="5"/>
        <v>99.738724500490179</v>
      </c>
      <c r="AI97" s="34">
        <f>PXIL!K97</f>
        <v>0</v>
      </c>
      <c r="AJ97" s="34">
        <f>PXIL!Q97</f>
        <v>0</v>
      </c>
      <c r="AK97" s="34">
        <f>RTM_IEX!K97</f>
        <v>9.58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67.989999999999995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2.0834154351395733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0.83683846652290994</v>
      </c>
      <c r="AD98">
        <f t="shared" si="4"/>
        <v>98.786788500490189</v>
      </c>
      <c r="AE98">
        <f>'IDT-1'!E98</f>
        <v>0</v>
      </c>
      <c r="AF98" s="24"/>
      <c r="AG98">
        <f t="shared" si="5"/>
        <v>98.786788500490189</v>
      </c>
      <c r="AI98" s="34">
        <f>PXIL!K98</f>
        <v>0</v>
      </c>
      <c r="AJ98" s="34">
        <f>PXIL!Q98</f>
        <v>0</v>
      </c>
      <c r="AK98" s="34">
        <f>RTM_IEX!K98</f>
        <v>9.58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67.03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4.9855015870316023E-2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0.50289231099784459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2.9542499999999996E-2</v>
      </c>
      <c r="Z99" s="34">
        <f t="shared" si="6"/>
        <v>0</v>
      </c>
      <c r="AA99" s="75">
        <f t="shared" si="6"/>
        <v>0.17232000000000011</v>
      </c>
      <c r="AB99" s="75">
        <f t="shared" si="6"/>
        <v>0</v>
      </c>
      <c r="AC99">
        <f t="shared" si="6"/>
        <v>2.2512388221692547E-2</v>
      </c>
      <c r="AD99">
        <f t="shared" si="6"/>
        <v>2.6575338286464674</v>
      </c>
      <c r="AE99">
        <f t="shared" si="6"/>
        <v>0</v>
      </c>
      <c r="AG99">
        <f t="shared" si="6"/>
        <v>2.6575338286464674</v>
      </c>
      <c r="AI99">
        <f t="shared" si="6"/>
        <v>0</v>
      </c>
      <c r="AJ99">
        <f t="shared" si="6"/>
        <v>0</v>
      </c>
      <c r="AK99">
        <f t="shared" si="6"/>
        <v>0.32803749999999976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1.5673325000000002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9.9961944354428026E-2</v>
      </c>
      <c r="AD3">
        <f>SUM(B3:AB3,AI3:AT3)-AC3</f>
        <v>11.800269526410814</v>
      </c>
      <c r="AE3">
        <f>'IDT-1'!D3</f>
        <v>0</v>
      </c>
      <c r="AF3" s="24"/>
      <c r="AG3">
        <f>SUM(AD3:AF3)</f>
        <v>11.800269526410814</v>
      </c>
      <c r="AI3" s="34">
        <f>PXIL!L3</f>
        <v>0</v>
      </c>
      <c r="AJ3" s="34">
        <f>PXIL!R3</f>
        <v>0</v>
      </c>
      <c r="AK3" s="34">
        <f>RTM_IEX!L3</f>
        <v>1.1499999999999999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9.9121944354428018E-2</v>
      </c>
      <c r="AD4">
        <f t="shared" ref="AD4:AD67" si="1">SUM(B4:AB4,AI4:AT4)-AC4</f>
        <v>11.701109526410814</v>
      </c>
      <c r="AE4">
        <f>'IDT-1'!D4</f>
        <v>0</v>
      </c>
      <c r="AF4" s="24"/>
      <c r="AG4">
        <f t="shared" ref="AG4:AG67" si="2">SUM(AD4:AF4)</f>
        <v>11.701109526410814</v>
      </c>
      <c r="AI4" s="34">
        <f>PXIL!L4</f>
        <v>0</v>
      </c>
      <c r="AJ4" s="34">
        <f>PXIL!R4</f>
        <v>0</v>
      </c>
      <c r="AK4" s="34">
        <f>RTM_IEX!L4</f>
        <v>1.05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9.7525944354428018E-2</v>
      </c>
      <c r="AD5">
        <f t="shared" si="1"/>
        <v>11.512705526410812</v>
      </c>
      <c r="AE5">
        <f>'IDT-1'!D5</f>
        <v>0</v>
      </c>
      <c r="AF5" s="24"/>
      <c r="AG5">
        <f t="shared" si="2"/>
        <v>11.512705526410812</v>
      </c>
      <c r="AI5" s="34">
        <f>PXIL!L5</f>
        <v>0</v>
      </c>
      <c r="AJ5" s="34">
        <f>PXIL!R5</f>
        <v>0</v>
      </c>
      <c r="AK5" s="34">
        <f>RTM_IEX!L5</f>
        <v>0.86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9.5089944354428024E-2</v>
      </c>
      <c r="AD6">
        <f t="shared" si="1"/>
        <v>11.225141526410814</v>
      </c>
      <c r="AE6">
        <f>'IDT-1'!D6</f>
        <v>0</v>
      </c>
      <c r="AF6" s="24"/>
      <c r="AG6">
        <f t="shared" si="2"/>
        <v>11.225141526410814</v>
      </c>
      <c r="AI6" s="34">
        <f>PXIL!L6</f>
        <v>0</v>
      </c>
      <c r="AJ6" s="34">
        <f>PXIL!R6</f>
        <v>0</v>
      </c>
      <c r="AK6" s="34">
        <f>RTM_IEX!L6</f>
        <v>0.56999999999999995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9.4333944354428018E-2</v>
      </c>
      <c r="AD7">
        <f t="shared" si="1"/>
        <v>11.135897526410814</v>
      </c>
      <c r="AE7">
        <f>'IDT-1'!D7</f>
        <v>0</v>
      </c>
      <c r="AF7" s="24"/>
      <c r="AG7">
        <f t="shared" si="2"/>
        <v>11.135897526410814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9.3493944354428024E-2</v>
      </c>
      <c r="AD8">
        <f t="shared" si="1"/>
        <v>11.036737526410814</v>
      </c>
      <c r="AE8">
        <f>'IDT-1'!D8</f>
        <v>0</v>
      </c>
      <c r="AF8" s="24"/>
      <c r="AG8">
        <f t="shared" si="2"/>
        <v>11.036737526410814</v>
      </c>
      <c r="AI8" s="34">
        <f>PXIL!L8</f>
        <v>0</v>
      </c>
      <c r="AJ8" s="34">
        <f>PXIL!R8</f>
        <v>0</v>
      </c>
      <c r="AK8" s="34">
        <f>RTM_IEX!L8</f>
        <v>0.38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9.2737944354428017E-2</v>
      </c>
      <c r="AD9">
        <f t="shared" si="1"/>
        <v>10.947493526410813</v>
      </c>
      <c r="AE9">
        <f>'IDT-1'!D9</f>
        <v>0</v>
      </c>
      <c r="AF9" s="24"/>
      <c r="AG9">
        <f t="shared" si="2"/>
        <v>10.947493526410813</v>
      </c>
      <c r="AI9" s="34">
        <f>PXIL!L9</f>
        <v>0</v>
      </c>
      <c r="AJ9" s="34">
        <f>PXIL!R9</f>
        <v>0</v>
      </c>
      <c r="AK9" s="34">
        <f>RTM_IEX!L9</f>
        <v>0.28999999999999998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9.2737944354428017E-2</v>
      </c>
      <c r="AD10">
        <f t="shared" si="1"/>
        <v>10.947493526410813</v>
      </c>
      <c r="AE10">
        <f>'IDT-1'!D10</f>
        <v>0</v>
      </c>
      <c r="AF10" s="24"/>
      <c r="AG10">
        <f t="shared" si="2"/>
        <v>10.947493526410813</v>
      </c>
      <c r="AI10" s="34">
        <f>PXIL!L10</f>
        <v>0</v>
      </c>
      <c r="AJ10" s="34">
        <f>PXIL!R10</f>
        <v>0</v>
      </c>
      <c r="AK10" s="34">
        <f>RTM_IEX!L10</f>
        <v>0.28999999999999998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9.2737944354428017E-2</v>
      </c>
      <c r="AD11">
        <f t="shared" si="1"/>
        <v>10.947493526410813</v>
      </c>
      <c r="AE11">
        <f>'IDT-1'!D11</f>
        <v>0</v>
      </c>
      <c r="AF11" s="24"/>
      <c r="AG11">
        <f t="shared" si="2"/>
        <v>10.947493526410813</v>
      </c>
      <c r="AI11" s="34">
        <f>PXIL!L11</f>
        <v>0</v>
      </c>
      <c r="AJ11" s="34">
        <f>PXIL!R11</f>
        <v>0</v>
      </c>
      <c r="AK11" s="34">
        <f>RTM_IEX!L11</f>
        <v>0.28999999999999998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9.2737944354428017E-2</v>
      </c>
      <c r="AD12">
        <f t="shared" si="1"/>
        <v>10.947493526410813</v>
      </c>
      <c r="AE12">
        <f>'IDT-1'!D12</f>
        <v>0</v>
      </c>
      <c r="AF12" s="24"/>
      <c r="AG12">
        <f t="shared" si="2"/>
        <v>10.947493526410813</v>
      </c>
      <c r="AI12" s="34">
        <f>PXIL!L12</f>
        <v>0</v>
      </c>
      <c r="AJ12" s="34">
        <f>PXIL!R12</f>
        <v>0</v>
      </c>
      <c r="AK12" s="34">
        <f>RTM_IEX!L12</f>
        <v>0.28999999999999998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9.1897944354428024E-2</v>
      </c>
      <c r="AD13">
        <f t="shared" si="1"/>
        <v>10.848333526410812</v>
      </c>
      <c r="AE13">
        <f>'IDT-1'!D13</f>
        <v>0</v>
      </c>
      <c r="AF13" s="24"/>
      <c r="AG13">
        <f t="shared" si="2"/>
        <v>10.848333526410812</v>
      </c>
      <c r="AI13" s="34">
        <f>PXIL!L13</f>
        <v>0</v>
      </c>
      <c r="AJ13" s="34">
        <f>PXIL!R13</f>
        <v>0</v>
      </c>
      <c r="AK13" s="34">
        <f>RTM_IEX!L13</f>
        <v>0.19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9.1897944354428024E-2</v>
      </c>
      <c r="AD14">
        <f t="shared" si="1"/>
        <v>10.848333526410812</v>
      </c>
      <c r="AE14">
        <f>'IDT-1'!D14</f>
        <v>0</v>
      </c>
      <c r="AF14" s="24"/>
      <c r="AG14">
        <f t="shared" si="2"/>
        <v>10.848333526410812</v>
      </c>
      <c r="AI14" s="34">
        <f>PXIL!L14</f>
        <v>0</v>
      </c>
      <c r="AJ14" s="34">
        <f>PXIL!R14</f>
        <v>0</v>
      </c>
      <c r="AK14" s="34">
        <f>RTM_IEX!L14</f>
        <v>0.19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9.0301944354428024E-2</v>
      </c>
      <c r="AD15">
        <f t="shared" si="1"/>
        <v>10.659929526410814</v>
      </c>
      <c r="AE15">
        <f>'IDT-1'!D15</f>
        <v>0</v>
      </c>
      <c r="AF15" s="24"/>
      <c r="AG15">
        <f t="shared" si="2"/>
        <v>10.659929526410814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9.0301944354428024E-2</v>
      </c>
      <c r="AD16">
        <f t="shared" si="1"/>
        <v>10.659929526410814</v>
      </c>
      <c r="AE16">
        <f>'IDT-1'!D16</f>
        <v>0</v>
      </c>
      <c r="AF16" s="24"/>
      <c r="AG16">
        <f t="shared" si="2"/>
        <v>10.659929526410814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9.0301944354428024E-2</v>
      </c>
      <c r="AD17">
        <f t="shared" si="1"/>
        <v>10.659929526410814</v>
      </c>
      <c r="AE17">
        <f>'IDT-1'!D17</f>
        <v>0</v>
      </c>
      <c r="AF17" s="24"/>
      <c r="AG17">
        <f t="shared" si="2"/>
        <v>10.659929526410814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9.0301944354428024E-2</v>
      </c>
      <c r="AD18">
        <f t="shared" si="1"/>
        <v>10.659929526410814</v>
      </c>
      <c r="AE18">
        <f>'IDT-1'!D18</f>
        <v>0</v>
      </c>
      <c r="AF18" s="24"/>
      <c r="AG18">
        <f t="shared" si="2"/>
        <v>10.659929526410814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9.0301944354428024E-2</v>
      </c>
      <c r="AD19">
        <f t="shared" si="1"/>
        <v>10.659929526410814</v>
      </c>
      <c r="AE19">
        <f>'IDT-1'!D19</f>
        <v>0</v>
      </c>
      <c r="AF19" s="24"/>
      <c r="AG19">
        <f t="shared" si="2"/>
        <v>10.659929526410814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9.0301944354428024E-2</v>
      </c>
      <c r="AD20">
        <f t="shared" si="1"/>
        <v>10.659929526410814</v>
      </c>
      <c r="AE20">
        <f>'IDT-1'!D20</f>
        <v>0</v>
      </c>
      <c r="AF20" s="24"/>
      <c r="AG20">
        <f t="shared" si="2"/>
        <v>10.659929526410814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9.8365944354428025E-2</v>
      </c>
      <c r="AD21">
        <f t="shared" si="1"/>
        <v>11.611865526410812</v>
      </c>
      <c r="AE21">
        <f>'IDT-1'!D21</f>
        <v>0</v>
      </c>
      <c r="AF21" s="24"/>
      <c r="AG21">
        <f t="shared" si="2"/>
        <v>11.611865526410812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0.10878194435442802</v>
      </c>
      <c r="AD22">
        <f t="shared" si="1"/>
        <v>12.841449526410814</v>
      </c>
      <c r="AE22">
        <f>'IDT-1'!D22</f>
        <v>0</v>
      </c>
      <c r="AF22" s="24"/>
      <c r="AG22">
        <f t="shared" si="2"/>
        <v>12.841449526410814</v>
      </c>
      <c r="AI22" s="34">
        <f>PXIL!L22</f>
        <v>0</v>
      </c>
      <c r="AJ22" s="34">
        <f>PXIL!R22</f>
        <v>0</v>
      </c>
      <c r="AK22" s="34">
        <f>RTM_IEX!L22</f>
        <v>2.2000000000000002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0.12650594435442802</v>
      </c>
      <c r="AD23">
        <f t="shared" si="1"/>
        <v>14.933725526410814</v>
      </c>
      <c r="AE23">
        <f>'IDT-1'!D23</f>
        <v>0</v>
      </c>
      <c r="AF23" s="24"/>
      <c r="AG23">
        <f t="shared" si="2"/>
        <v>14.933725526410814</v>
      </c>
      <c r="AI23" s="34">
        <f>PXIL!L23</f>
        <v>0</v>
      </c>
      <c r="AJ23" s="34">
        <f>PXIL!R23</f>
        <v>0</v>
      </c>
      <c r="AK23" s="34">
        <f>RTM_IEX!L23</f>
        <v>4.3099999999999996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0.13860194435442802</v>
      </c>
      <c r="AD24">
        <f t="shared" si="1"/>
        <v>16.361629526410816</v>
      </c>
      <c r="AE24">
        <f>'IDT-1'!D24</f>
        <v>0</v>
      </c>
      <c r="AF24" s="24"/>
      <c r="AG24">
        <f t="shared" si="2"/>
        <v>16.361629526410816</v>
      </c>
      <c r="AI24" s="34">
        <f>PXIL!L24</f>
        <v>0</v>
      </c>
      <c r="AJ24" s="34">
        <f>PXIL!R24</f>
        <v>0</v>
      </c>
      <c r="AK24" s="34">
        <f>RTM_IEX!L24</f>
        <v>5.75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0.15708194435442802</v>
      </c>
      <c r="AD25">
        <f t="shared" si="1"/>
        <v>18.543149526410815</v>
      </c>
      <c r="AE25">
        <f>'IDT-1'!D25</f>
        <v>0</v>
      </c>
      <c r="AF25" s="24"/>
      <c r="AG25">
        <f t="shared" si="2"/>
        <v>18.543149526410815</v>
      </c>
      <c r="AI25" s="34">
        <f>PXIL!L25</f>
        <v>0</v>
      </c>
      <c r="AJ25" s="34">
        <f>PXIL!R25</f>
        <v>0</v>
      </c>
      <c r="AK25" s="34">
        <f>RTM_IEX!L25</f>
        <v>7.95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0.18278594435442802</v>
      </c>
      <c r="AD26">
        <f t="shared" si="1"/>
        <v>21.577445526410813</v>
      </c>
      <c r="AE26">
        <f>'IDT-1'!D26</f>
        <v>0</v>
      </c>
      <c r="AF26" s="24"/>
      <c r="AG26">
        <f t="shared" si="2"/>
        <v>21.577445526410813</v>
      </c>
      <c r="AI26" s="34">
        <f>PXIL!L26</f>
        <v>0</v>
      </c>
      <c r="AJ26" s="34">
        <f>PXIL!R26</f>
        <v>0</v>
      </c>
      <c r="AK26" s="34">
        <f>RTM_IEX!L26</f>
        <v>11.01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0.20294598515857634</v>
      </c>
      <c r="AD27">
        <f t="shared" si="1"/>
        <v>23.957290343243372</v>
      </c>
      <c r="AE27">
        <f>'IDT-1'!D27</f>
        <v>0</v>
      </c>
      <c r="AF27" s="24"/>
      <c r="AG27">
        <f t="shared" si="2"/>
        <v>23.957290343243372</v>
      </c>
      <c r="AI27" s="34">
        <f>PXIL!L27</f>
        <v>0</v>
      </c>
      <c r="AJ27" s="34">
        <f>PXIL!R27</f>
        <v>0</v>
      </c>
      <c r="AK27" s="34">
        <f>RTM_IEX!L27</f>
        <v>13.41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0.20613798515857634</v>
      </c>
      <c r="AD28">
        <f t="shared" si="1"/>
        <v>24.334098343243369</v>
      </c>
      <c r="AE28">
        <f>'IDT-1'!D28</f>
        <v>0</v>
      </c>
      <c r="AF28" s="24"/>
      <c r="AG28">
        <f t="shared" si="2"/>
        <v>24.334098343243369</v>
      </c>
      <c r="AI28" s="34">
        <f>PXIL!L28</f>
        <v>0</v>
      </c>
      <c r="AJ28" s="34">
        <f>PXIL!R28</f>
        <v>0</v>
      </c>
      <c r="AK28" s="34">
        <f>RTM_IEX!L28</f>
        <v>13.79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5.0002363284019475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0.21092598515857633</v>
      </c>
      <c r="AD29">
        <f t="shared" si="1"/>
        <v>24.899310343243371</v>
      </c>
      <c r="AE29">
        <f>'IDT-1'!D29</f>
        <v>0</v>
      </c>
      <c r="AF29" s="24"/>
      <c r="AG29">
        <f t="shared" si="2"/>
        <v>24.899310343243371</v>
      </c>
      <c r="AI29" s="34">
        <f>PXIL!L29</f>
        <v>0</v>
      </c>
      <c r="AJ29" s="34">
        <f>PXIL!R29</f>
        <v>0</v>
      </c>
      <c r="AK29" s="34">
        <f>RTM_IEX!L29</f>
        <v>14.36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4.9997661803217346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0.21495403591470258</v>
      </c>
      <c r="AD30">
        <f t="shared" si="1"/>
        <v>25.374812144407034</v>
      </c>
      <c r="AE30">
        <f>'IDT-1'!D30</f>
        <v>0</v>
      </c>
      <c r="AF30" s="24"/>
      <c r="AG30">
        <f t="shared" si="2"/>
        <v>25.374812144407034</v>
      </c>
      <c r="AI30" s="34">
        <f>PXIL!L30</f>
        <v>0</v>
      </c>
      <c r="AJ30" s="34">
        <f>PXIL!R30</f>
        <v>0</v>
      </c>
      <c r="AK30" s="34">
        <f>RTM_IEX!L30</f>
        <v>14.84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5.8900000000000006</v>
      </c>
      <c r="AB31" s="75">
        <f>-STOA!R31</f>
        <v>0</v>
      </c>
      <c r="AC31">
        <f t="shared" si="0"/>
        <v>0.21537600000000001</v>
      </c>
      <c r="AD31">
        <f t="shared" si="1"/>
        <v>25.424624000000001</v>
      </c>
      <c r="AE31">
        <f>'IDT-1'!D31</f>
        <v>0</v>
      </c>
      <c r="AF31" s="24"/>
      <c r="AG31">
        <f t="shared" si="2"/>
        <v>25.424624000000001</v>
      </c>
      <c r="AI31" s="34">
        <f>PXIL!L31</f>
        <v>0</v>
      </c>
      <c r="AJ31" s="34">
        <f>PXIL!R31</f>
        <v>0</v>
      </c>
      <c r="AK31" s="34">
        <f>RTM_IEX!L31</f>
        <v>14.75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6.16</v>
      </c>
      <c r="AB32" s="75">
        <f>-STOA!R32</f>
        <v>0</v>
      </c>
      <c r="AC32">
        <f t="shared" si="0"/>
        <v>0.22243199999999999</v>
      </c>
      <c r="AD32">
        <f t="shared" si="1"/>
        <v>26.257567999999999</v>
      </c>
      <c r="AE32">
        <f>'IDT-1'!D32</f>
        <v>0</v>
      </c>
      <c r="AF32" s="24"/>
      <c r="AG32">
        <f t="shared" si="2"/>
        <v>26.257567999999999</v>
      </c>
      <c r="AI32" s="34">
        <f>PXIL!L32</f>
        <v>0</v>
      </c>
      <c r="AJ32" s="34">
        <f>PXIL!R32</f>
        <v>0</v>
      </c>
      <c r="AK32" s="34">
        <f>RTM_IEX!L32</f>
        <v>15.32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6.48</v>
      </c>
      <c r="AB33" s="75">
        <f>-STOA!R33</f>
        <v>0</v>
      </c>
      <c r="AC33">
        <f t="shared" si="0"/>
        <v>0.22066799999999998</v>
      </c>
      <c r="AD33">
        <f t="shared" si="1"/>
        <v>26.049332</v>
      </c>
      <c r="AE33">
        <f>'IDT-1'!D33</f>
        <v>0</v>
      </c>
      <c r="AF33" s="24"/>
      <c r="AG33">
        <f t="shared" si="2"/>
        <v>26.049332</v>
      </c>
      <c r="AI33" s="34">
        <f>PXIL!L33</f>
        <v>0</v>
      </c>
      <c r="AJ33" s="34">
        <f>PXIL!R33</f>
        <v>0</v>
      </c>
      <c r="AK33" s="34">
        <f>RTM_IEX!L33</f>
        <v>14.79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</v>
      </c>
      <c r="AB34" s="75">
        <f>-STOA!R34</f>
        <v>0</v>
      </c>
      <c r="AC34">
        <f t="shared" si="0"/>
        <v>0.20042399999999999</v>
      </c>
      <c r="AD34">
        <f t="shared" si="1"/>
        <v>23.659575999999998</v>
      </c>
      <c r="AE34">
        <f>'IDT-1'!D34</f>
        <v>0</v>
      </c>
      <c r="AF34" s="24"/>
      <c r="AG34">
        <f t="shared" si="2"/>
        <v>23.659575999999998</v>
      </c>
      <c r="AI34" s="34">
        <f>PXIL!L34</f>
        <v>0</v>
      </c>
      <c r="AJ34" s="34">
        <f>PXIL!R34</f>
        <v>0</v>
      </c>
      <c r="AK34" s="34">
        <f>RTM_IEX!L34</f>
        <v>11.96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7.36</v>
      </c>
      <c r="AB35" s="75">
        <f>-STOA!R35</f>
        <v>0</v>
      </c>
      <c r="AC35">
        <f t="shared" si="0"/>
        <v>0.19387199999999999</v>
      </c>
      <c r="AD35">
        <f t="shared" si="1"/>
        <v>22.886128000000003</v>
      </c>
      <c r="AE35">
        <f>'IDT-1'!D35</f>
        <v>0</v>
      </c>
      <c r="AF35" s="24"/>
      <c r="AG35">
        <f t="shared" si="2"/>
        <v>22.886128000000003</v>
      </c>
      <c r="AI35" s="34">
        <f>PXIL!L35</f>
        <v>0</v>
      </c>
      <c r="AJ35" s="34">
        <f>PXIL!R35</f>
        <v>0</v>
      </c>
      <c r="AK35" s="34">
        <f>RTM_IEX!L35</f>
        <v>10.8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7.84</v>
      </c>
      <c r="AB36" s="75">
        <f>-STOA!R36</f>
        <v>0</v>
      </c>
      <c r="AC36">
        <f t="shared" si="0"/>
        <v>0.19907999999999998</v>
      </c>
      <c r="AD36">
        <f t="shared" si="1"/>
        <v>23.500920000000001</v>
      </c>
      <c r="AE36">
        <f>'IDT-1'!D36</f>
        <v>0</v>
      </c>
      <c r="AF36" s="24"/>
      <c r="AG36">
        <f t="shared" si="2"/>
        <v>23.500920000000001</v>
      </c>
      <c r="AI36" s="34">
        <f>PXIL!L36</f>
        <v>0</v>
      </c>
      <c r="AJ36" s="34">
        <f>PXIL!R36</f>
        <v>0</v>
      </c>
      <c r="AK36" s="34">
        <f>RTM_IEX!L36</f>
        <v>10.94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8.31</v>
      </c>
      <c r="AB37" s="75">
        <f>-STOA!R37</f>
        <v>0</v>
      </c>
      <c r="AC37">
        <f t="shared" si="0"/>
        <v>0.21327599999999999</v>
      </c>
      <c r="AD37">
        <f t="shared" si="1"/>
        <v>25.176724</v>
      </c>
      <c r="AE37">
        <f>'IDT-1'!D37</f>
        <v>0</v>
      </c>
      <c r="AF37" s="24"/>
      <c r="AG37">
        <f t="shared" si="2"/>
        <v>25.176724</v>
      </c>
      <c r="AI37" s="34">
        <f>PXIL!L37</f>
        <v>0</v>
      </c>
      <c r="AJ37" s="34">
        <f>PXIL!R37</f>
        <v>0</v>
      </c>
      <c r="AK37" s="34">
        <f>RTM_IEX!L37</f>
        <v>12.16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8.84</v>
      </c>
      <c r="AB38" s="75">
        <f>-STOA!R38</f>
        <v>0</v>
      </c>
      <c r="AC38">
        <f t="shared" si="0"/>
        <v>0.20647199999999999</v>
      </c>
      <c r="AD38">
        <f t="shared" si="1"/>
        <v>24.373527999999997</v>
      </c>
      <c r="AE38">
        <f>'IDT-1'!D38</f>
        <v>0</v>
      </c>
      <c r="AF38" s="24"/>
      <c r="AG38">
        <f t="shared" si="2"/>
        <v>24.373527999999997</v>
      </c>
      <c r="AI38" s="34">
        <f>PXIL!L38</f>
        <v>0</v>
      </c>
      <c r="AJ38" s="34">
        <f>PXIL!R38</f>
        <v>0</v>
      </c>
      <c r="AK38" s="34">
        <f>RTM_IEX!L38</f>
        <v>10.82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9.3000000000000007</v>
      </c>
      <c r="AB39" s="75">
        <f>-STOA!R39</f>
        <v>0</v>
      </c>
      <c r="AC39">
        <f t="shared" si="0"/>
        <v>0.210336</v>
      </c>
      <c r="AD39">
        <f t="shared" si="1"/>
        <v>24.829663999999998</v>
      </c>
      <c r="AE39">
        <f>'IDT-1'!D39</f>
        <v>0</v>
      </c>
      <c r="AF39" s="24"/>
      <c r="AG39">
        <f t="shared" si="2"/>
        <v>24.829663999999998</v>
      </c>
      <c r="AI39" s="34">
        <f>PXIL!L39</f>
        <v>0</v>
      </c>
      <c r="AJ39" s="34">
        <f>PXIL!R39</f>
        <v>0</v>
      </c>
      <c r="AK39" s="34">
        <f>RTM_IEX!L39</f>
        <v>10.82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9.8000000000000007</v>
      </c>
      <c r="AB40" s="75">
        <f>-STOA!R40</f>
        <v>0</v>
      </c>
      <c r="AC40">
        <f t="shared" si="0"/>
        <v>0.19445999999999999</v>
      </c>
      <c r="AD40">
        <f t="shared" si="1"/>
        <v>22.955539999999999</v>
      </c>
      <c r="AE40">
        <f>'IDT-1'!D40</f>
        <v>0</v>
      </c>
      <c r="AF40" s="24"/>
      <c r="AG40">
        <f t="shared" si="2"/>
        <v>22.955539999999999</v>
      </c>
      <c r="AI40" s="34">
        <f>PXIL!L40</f>
        <v>0</v>
      </c>
      <c r="AJ40" s="34">
        <f>PXIL!R40</f>
        <v>0</v>
      </c>
      <c r="AK40" s="34">
        <f>RTM_IEX!L40</f>
        <v>8.43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10.219999999999999</v>
      </c>
      <c r="AB41" s="75">
        <f>-STOA!R41</f>
        <v>0</v>
      </c>
      <c r="AC41">
        <f t="shared" si="0"/>
        <v>0.19639199999999998</v>
      </c>
      <c r="AD41">
        <f t="shared" si="1"/>
        <v>23.183608</v>
      </c>
      <c r="AE41">
        <f>'IDT-1'!D41</f>
        <v>0</v>
      </c>
      <c r="AF41" s="24"/>
      <c r="AG41">
        <f t="shared" si="2"/>
        <v>23.183608</v>
      </c>
      <c r="AI41" s="34">
        <f>PXIL!L41</f>
        <v>0</v>
      </c>
      <c r="AJ41" s="34">
        <f>PXIL!R41</f>
        <v>0</v>
      </c>
      <c r="AK41" s="34">
        <f>RTM_IEX!L41</f>
        <v>8.24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10.629999999999999</v>
      </c>
      <c r="AB42" s="75">
        <f>-STOA!R42</f>
        <v>0</v>
      </c>
      <c r="AC42">
        <f t="shared" si="0"/>
        <v>0.19739999999999996</v>
      </c>
      <c r="AD42">
        <f t="shared" si="1"/>
        <v>23.302600000000002</v>
      </c>
      <c r="AE42">
        <f>'IDT-1'!D42</f>
        <v>0</v>
      </c>
      <c r="AF42" s="24"/>
      <c r="AG42">
        <f t="shared" si="2"/>
        <v>23.302600000000002</v>
      </c>
      <c r="AI42" s="34">
        <f>PXIL!L42</f>
        <v>0</v>
      </c>
      <c r="AJ42" s="34">
        <f>PXIL!R42</f>
        <v>0</v>
      </c>
      <c r="AK42" s="34">
        <f>RTM_IEX!L42</f>
        <v>7.95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11.030000000000001</v>
      </c>
      <c r="AB43" s="75">
        <f>-STOA!R43</f>
        <v>0</v>
      </c>
      <c r="AC43">
        <f t="shared" si="0"/>
        <v>0.19336799999999998</v>
      </c>
      <c r="AD43">
        <f t="shared" si="1"/>
        <v>22.826632000000004</v>
      </c>
      <c r="AE43">
        <f>'IDT-1'!D43</f>
        <v>0</v>
      </c>
      <c r="AF43" s="24"/>
      <c r="AG43">
        <f t="shared" si="2"/>
        <v>22.826632000000004</v>
      </c>
      <c r="AI43" s="34">
        <f>PXIL!L43</f>
        <v>0</v>
      </c>
      <c r="AJ43" s="34">
        <f>PXIL!R43</f>
        <v>0</v>
      </c>
      <c r="AK43" s="34">
        <f>RTM_IEX!L43</f>
        <v>6.99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11.34</v>
      </c>
      <c r="AB44" s="75">
        <f>-STOA!R44</f>
        <v>0</v>
      </c>
      <c r="AC44">
        <f t="shared" si="0"/>
        <v>0.19194</v>
      </c>
      <c r="AD44">
        <f t="shared" si="1"/>
        <v>22.658060000000003</v>
      </c>
      <c r="AE44">
        <f>'IDT-1'!D44</f>
        <v>0</v>
      </c>
      <c r="AF44" s="24"/>
      <c r="AG44">
        <f t="shared" si="2"/>
        <v>22.658060000000003</v>
      </c>
      <c r="AI44" s="34">
        <f>PXIL!L44</f>
        <v>0</v>
      </c>
      <c r="AJ44" s="34">
        <f>PXIL!R44</f>
        <v>0</v>
      </c>
      <c r="AK44" s="34">
        <f>RTM_IEX!L44</f>
        <v>6.51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4.9200000000000008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11.59</v>
      </c>
      <c r="AB45" s="75">
        <f>-STOA!R45</f>
        <v>0</v>
      </c>
      <c r="AC45">
        <f t="shared" si="0"/>
        <v>0.189336</v>
      </c>
      <c r="AD45">
        <f t="shared" si="1"/>
        <v>22.350664000000002</v>
      </c>
      <c r="AE45">
        <f>'IDT-1'!D45</f>
        <v>0</v>
      </c>
      <c r="AF45" s="24"/>
      <c r="AG45">
        <f t="shared" si="2"/>
        <v>22.350664000000002</v>
      </c>
      <c r="AI45" s="34">
        <f>PXIL!L45</f>
        <v>0</v>
      </c>
      <c r="AJ45" s="34">
        <f>PXIL!R45</f>
        <v>0</v>
      </c>
      <c r="AK45" s="34">
        <f>RTM_IEX!L45</f>
        <v>6.03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4.9200000000000008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11.91</v>
      </c>
      <c r="AB46" s="75">
        <f>-STOA!R46</f>
        <v>0</v>
      </c>
      <c r="AC46">
        <f t="shared" si="0"/>
        <v>0.18564</v>
      </c>
      <c r="AD46">
        <f t="shared" si="1"/>
        <v>21.914360000000002</v>
      </c>
      <c r="AE46">
        <f>'IDT-1'!D46</f>
        <v>0</v>
      </c>
      <c r="AF46" s="24"/>
      <c r="AG46">
        <f t="shared" si="2"/>
        <v>21.914360000000002</v>
      </c>
      <c r="AI46" s="34">
        <f>PXIL!L46</f>
        <v>0</v>
      </c>
      <c r="AJ46" s="34">
        <f>PXIL!R46</f>
        <v>0</v>
      </c>
      <c r="AK46" s="34">
        <f>RTM_IEX!L46</f>
        <v>5.27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12.059999999999999</v>
      </c>
      <c r="AB47" s="75">
        <f>-STOA!R47</f>
        <v>0</v>
      </c>
      <c r="AC47">
        <f t="shared" si="0"/>
        <v>0.191604</v>
      </c>
      <c r="AD47">
        <f t="shared" si="1"/>
        <v>22.618395999999997</v>
      </c>
      <c r="AE47">
        <f>'IDT-1'!D47</f>
        <v>0</v>
      </c>
      <c r="AF47" s="24"/>
      <c r="AG47">
        <f t="shared" si="2"/>
        <v>22.618395999999997</v>
      </c>
      <c r="AI47" s="34">
        <f>PXIL!L47</f>
        <v>0</v>
      </c>
      <c r="AJ47" s="34">
        <f>PXIL!R47</f>
        <v>0</v>
      </c>
      <c r="AK47" s="34">
        <f>RTM_IEX!L47</f>
        <v>5.75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12.33</v>
      </c>
      <c r="AB48" s="75">
        <f>-STOA!R48</f>
        <v>0</v>
      </c>
      <c r="AC48">
        <f t="shared" si="0"/>
        <v>0.17774399999999999</v>
      </c>
      <c r="AD48">
        <f t="shared" si="1"/>
        <v>20.982255999999996</v>
      </c>
      <c r="AE48">
        <f>'IDT-1'!D48</f>
        <v>0</v>
      </c>
      <c r="AF48" s="24"/>
      <c r="AG48">
        <f t="shared" si="2"/>
        <v>20.982255999999996</v>
      </c>
      <c r="AI48" s="34">
        <f>PXIL!L48</f>
        <v>0</v>
      </c>
      <c r="AJ48" s="34">
        <f>PXIL!R48</f>
        <v>0</v>
      </c>
      <c r="AK48" s="34">
        <f>RTM_IEX!L48</f>
        <v>3.83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12.41</v>
      </c>
      <c r="AB49" s="75">
        <f>-STOA!R49</f>
        <v>0</v>
      </c>
      <c r="AC49">
        <f t="shared" si="0"/>
        <v>0.17841599999999999</v>
      </c>
      <c r="AD49">
        <f t="shared" si="1"/>
        <v>21.061584000000003</v>
      </c>
      <c r="AE49">
        <f>'IDT-1'!D49</f>
        <v>0</v>
      </c>
      <c r="AF49" s="24"/>
      <c r="AG49">
        <f t="shared" si="2"/>
        <v>21.061584000000003</v>
      </c>
      <c r="AI49" s="34">
        <f>PXIL!L49</f>
        <v>0</v>
      </c>
      <c r="AJ49" s="34">
        <f>PXIL!R49</f>
        <v>0</v>
      </c>
      <c r="AK49" s="34">
        <f>RTM_IEX!L49</f>
        <v>3.83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12.61</v>
      </c>
      <c r="AB50" s="75">
        <f>-STOA!R50</f>
        <v>0</v>
      </c>
      <c r="AC50">
        <f t="shared" si="0"/>
        <v>0.17203199999999999</v>
      </c>
      <c r="AD50">
        <f t="shared" si="1"/>
        <v>20.307967999999999</v>
      </c>
      <c r="AE50">
        <f>'IDT-1'!D50</f>
        <v>0</v>
      </c>
      <c r="AF50" s="24"/>
      <c r="AG50">
        <f t="shared" si="2"/>
        <v>20.307967999999999</v>
      </c>
      <c r="AI50" s="34">
        <f>PXIL!L50</f>
        <v>0</v>
      </c>
      <c r="AJ50" s="34">
        <f>PXIL!R50</f>
        <v>0</v>
      </c>
      <c r="AK50" s="34">
        <f>RTM_IEX!L50</f>
        <v>2.87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12.73</v>
      </c>
      <c r="AB51" s="75">
        <f>-STOA!R51</f>
        <v>0</v>
      </c>
      <c r="AC51">
        <f t="shared" si="0"/>
        <v>0.16506198515857634</v>
      </c>
      <c r="AD51">
        <f t="shared" si="1"/>
        <v>19.485174343243369</v>
      </c>
      <c r="AE51">
        <f>'IDT-1'!D51</f>
        <v>0</v>
      </c>
      <c r="AF51" s="24"/>
      <c r="AG51">
        <f t="shared" si="2"/>
        <v>19.485174343243369</v>
      </c>
      <c r="AI51" s="34">
        <f>PXIL!L51</f>
        <v>0</v>
      </c>
      <c r="AJ51" s="34">
        <f>PXIL!R51</f>
        <v>0</v>
      </c>
      <c r="AK51" s="34">
        <f>RTM_IEX!L51</f>
        <v>1.92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12.66</v>
      </c>
      <c r="AB52" s="75">
        <f>-STOA!R52</f>
        <v>0</v>
      </c>
      <c r="AC52">
        <f t="shared" si="0"/>
        <v>0.16447398515857634</v>
      </c>
      <c r="AD52">
        <f t="shared" si="1"/>
        <v>19.415762343243369</v>
      </c>
      <c r="AE52">
        <f>'IDT-1'!D52</f>
        <v>0</v>
      </c>
      <c r="AF52" s="24"/>
      <c r="AG52">
        <f t="shared" si="2"/>
        <v>19.415762343243369</v>
      </c>
      <c r="AI52" s="34">
        <f>PXIL!L52</f>
        <v>0</v>
      </c>
      <c r="AJ52" s="34">
        <f>PXIL!R52</f>
        <v>0</v>
      </c>
      <c r="AK52" s="34">
        <f>RTM_IEX!L52</f>
        <v>1.92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12.39</v>
      </c>
      <c r="AB53" s="75">
        <f>-STOA!R53</f>
        <v>0</v>
      </c>
      <c r="AC53">
        <f t="shared" si="0"/>
        <v>0.17018598515857633</v>
      </c>
      <c r="AD53">
        <f t="shared" si="1"/>
        <v>20.090050343243373</v>
      </c>
      <c r="AE53">
        <f>'IDT-1'!D53</f>
        <v>0</v>
      </c>
      <c r="AF53" s="24"/>
      <c r="AG53">
        <f t="shared" si="2"/>
        <v>20.090050343243373</v>
      </c>
      <c r="AI53" s="34">
        <f>PXIL!L53</f>
        <v>0</v>
      </c>
      <c r="AJ53" s="34">
        <f>PXIL!R53</f>
        <v>0</v>
      </c>
      <c r="AK53" s="34">
        <f>RTM_IEX!L53</f>
        <v>2.87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12.370000000000001</v>
      </c>
      <c r="AB54" s="75">
        <f>-STOA!R54</f>
        <v>0</v>
      </c>
      <c r="AC54">
        <f t="shared" si="0"/>
        <v>0.16203798515857634</v>
      </c>
      <c r="AD54">
        <f t="shared" si="1"/>
        <v>19.128198343243369</v>
      </c>
      <c r="AE54">
        <f>'IDT-1'!D54</f>
        <v>0</v>
      </c>
      <c r="AF54" s="24"/>
      <c r="AG54">
        <f t="shared" si="2"/>
        <v>19.128198343243369</v>
      </c>
      <c r="AI54" s="34">
        <f>PXIL!L54</f>
        <v>0</v>
      </c>
      <c r="AJ54" s="34">
        <f>PXIL!R54</f>
        <v>0</v>
      </c>
      <c r="AK54" s="34">
        <f>RTM_IEX!L54</f>
        <v>1.92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12.3</v>
      </c>
      <c r="AB55" s="75">
        <f>-STOA!R55</f>
        <v>0</v>
      </c>
      <c r="AC55">
        <f t="shared" si="0"/>
        <v>0.161449944354428</v>
      </c>
      <c r="AD55">
        <f t="shared" si="1"/>
        <v>19.058781526410815</v>
      </c>
      <c r="AE55">
        <f>'IDT-1'!D55</f>
        <v>0</v>
      </c>
      <c r="AF55" s="24"/>
      <c r="AG55">
        <f t="shared" si="2"/>
        <v>19.058781526410815</v>
      </c>
      <c r="AI55" s="34">
        <f>PXIL!L55</f>
        <v>0</v>
      </c>
      <c r="AJ55" s="34">
        <f>PXIL!R55</f>
        <v>0</v>
      </c>
      <c r="AK55" s="34">
        <f>RTM_IEX!L55</f>
        <v>1.92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12.219999999999999</v>
      </c>
      <c r="AB56" s="75">
        <f>-STOA!R56</f>
        <v>0</v>
      </c>
      <c r="AC56">
        <f t="shared" si="0"/>
        <v>0.16077794435442802</v>
      </c>
      <c r="AD56">
        <f t="shared" si="1"/>
        <v>18.979453526410815</v>
      </c>
      <c r="AE56">
        <f>'IDT-1'!D56</f>
        <v>0</v>
      </c>
      <c r="AF56" s="24"/>
      <c r="AG56">
        <f t="shared" si="2"/>
        <v>18.979453526410815</v>
      </c>
      <c r="AI56" s="34">
        <f>PXIL!L56</f>
        <v>0</v>
      </c>
      <c r="AJ56" s="34">
        <f>PXIL!R56</f>
        <v>0</v>
      </c>
      <c r="AK56" s="34">
        <f>RTM_IEX!L56</f>
        <v>1.92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12.09</v>
      </c>
      <c r="AB57" s="75">
        <f>-STOA!R57</f>
        <v>0</v>
      </c>
      <c r="AC57">
        <f t="shared" si="0"/>
        <v>0.14355794435442801</v>
      </c>
      <c r="AD57">
        <f t="shared" si="1"/>
        <v>16.946673526410812</v>
      </c>
      <c r="AE57">
        <f>'IDT-1'!D57</f>
        <v>0</v>
      </c>
      <c r="AF57" s="24"/>
      <c r="AG57">
        <f t="shared" si="2"/>
        <v>16.946673526410812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11.77</v>
      </c>
      <c r="AB58" s="75">
        <f>-STOA!R58</f>
        <v>0</v>
      </c>
      <c r="AC58">
        <f t="shared" si="0"/>
        <v>0.14086994435442801</v>
      </c>
      <c r="AD58">
        <f t="shared" si="1"/>
        <v>16.629361526410811</v>
      </c>
      <c r="AE58">
        <f>'IDT-1'!D58</f>
        <v>0</v>
      </c>
      <c r="AF58" s="24"/>
      <c r="AG58">
        <f t="shared" si="2"/>
        <v>16.629361526410811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11.58</v>
      </c>
      <c r="AB59" s="75">
        <f>-STOA!R59</f>
        <v>0</v>
      </c>
      <c r="AC59">
        <f t="shared" si="0"/>
        <v>0.13927394435442803</v>
      </c>
      <c r="AD59">
        <f t="shared" si="1"/>
        <v>16.440957526410813</v>
      </c>
      <c r="AE59">
        <f>'IDT-1'!D59</f>
        <v>0</v>
      </c>
      <c r="AF59" s="24"/>
      <c r="AG59">
        <f t="shared" si="2"/>
        <v>16.440957526410813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11.280000000000001</v>
      </c>
      <c r="AB60" s="75">
        <f>-STOA!R60</f>
        <v>0</v>
      </c>
      <c r="AC60">
        <f t="shared" si="0"/>
        <v>0.13675394435442803</v>
      </c>
      <c r="AD60">
        <f t="shared" si="1"/>
        <v>16.143477526410816</v>
      </c>
      <c r="AE60">
        <f>'IDT-1'!D60</f>
        <v>0</v>
      </c>
      <c r="AF60" s="24"/>
      <c r="AG60">
        <f t="shared" si="2"/>
        <v>16.143477526410816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10.92</v>
      </c>
      <c r="AB61" s="75">
        <f>-STOA!R61</f>
        <v>0</v>
      </c>
      <c r="AC61">
        <f t="shared" si="0"/>
        <v>0.14179394435442802</v>
      </c>
      <c r="AD61">
        <f t="shared" si="1"/>
        <v>16.738437526410813</v>
      </c>
      <c r="AE61">
        <f>'IDT-1'!D61</f>
        <v>0</v>
      </c>
      <c r="AF61" s="24"/>
      <c r="AG61">
        <f t="shared" si="2"/>
        <v>16.738437526410813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10.55</v>
      </c>
      <c r="AB62" s="75">
        <f>-STOA!R62</f>
        <v>0</v>
      </c>
      <c r="AC62">
        <f t="shared" si="0"/>
        <v>0.13868594435442802</v>
      </c>
      <c r="AD62">
        <f t="shared" si="1"/>
        <v>16.371545526410813</v>
      </c>
      <c r="AE62">
        <f>'IDT-1'!D62</f>
        <v>0</v>
      </c>
      <c r="AF62" s="24"/>
      <c r="AG62">
        <f t="shared" si="2"/>
        <v>16.371545526410813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10.17</v>
      </c>
      <c r="AB63" s="75">
        <f>-STOA!R63</f>
        <v>0</v>
      </c>
      <c r="AC63">
        <f t="shared" si="0"/>
        <v>0.13549394435442802</v>
      </c>
      <c r="AD63">
        <f t="shared" si="1"/>
        <v>15.994737526410814</v>
      </c>
      <c r="AE63">
        <f>'IDT-1'!D63</f>
        <v>0</v>
      </c>
      <c r="AF63" s="24"/>
      <c r="AG63">
        <f t="shared" si="2"/>
        <v>15.994737526410814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9.51</v>
      </c>
      <c r="AB64" s="75">
        <f>-STOA!R64</f>
        <v>0</v>
      </c>
      <c r="AC64">
        <f t="shared" si="0"/>
        <v>0.12994994435442803</v>
      </c>
      <c r="AD64">
        <f t="shared" si="1"/>
        <v>15.340281526410815</v>
      </c>
      <c r="AE64">
        <f>'IDT-1'!D64</f>
        <v>0</v>
      </c>
      <c r="AF64" s="24"/>
      <c r="AG64">
        <f t="shared" si="2"/>
        <v>15.340281526410815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8.99</v>
      </c>
      <c r="AB65" s="75">
        <f>-STOA!R65</f>
        <v>0</v>
      </c>
      <c r="AC65">
        <f t="shared" si="0"/>
        <v>0.11751794435442803</v>
      </c>
      <c r="AD65">
        <f t="shared" si="1"/>
        <v>13.872713526410813</v>
      </c>
      <c r="AE65">
        <f>'IDT-1'!D65</f>
        <v>0</v>
      </c>
      <c r="AF65" s="24"/>
      <c r="AG65">
        <f t="shared" si="2"/>
        <v>13.872713526410813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8.41</v>
      </c>
      <c r="AB66" s="75">
        <f>-STOA!R66</f>
        <v>0</v>
      </c>
      <c r="AC66">
        <f t="shared" si="0"/>
        <v>0.11264594435442803</v>
      </c>
      <c r="AD66">
        <f t="shared" si="1"/>
        <v>13.297585526410813</v>
      </c>
      <c r="AE66">
        <f>'IDT-1'!D66</f>
        <v>0</v>
      </c>
      <c r="AF66" s="24"/>
      <c r="AG66">
        <f t="shared" si="2"/>
        <v>13.297585526410813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</v>
      </c>
      <c r="AB67" s="75">
        <f>-STOA!R67</f>
        <v>0</v>
      </c>
      <c r="AC67">
        <f t="shared" si="0"/>
        <v>0.11810399999999999</v>
      </c>
      <c r="AD67">
        <f t="shared" si="1"/>
        <v>13.941895999999998</v>
      </c>
      <c r="AE67">
        <f>'IDT-1'!D67</f>
        <v>0</v>
      </c>
      <c r="AF67" s="24"/>
      <c r="AG67">
        <f t="shared" si="2"/>
        <v>13.941895999999998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0.12205199999999999</v>
      </c>
      <c r="AD68">
        <f t="shared" ref="AD68:AD98" si="4">SUM(B68:AB68,AI68:AT68)-AC68</f>
        <v>14.407947999999999</v>
      </c>
      <c r="AE68">
        <f>'IDT-1'!D68</f>
        <v>0</v>
      </c>
      <c r="AF68" s="24"/>
      <c r="AG68">
        <f t="shared" ref="AG68:AG98" si="5">SUM(AD68:AF68)</f>
        <v>14.407947999999999</v>
      </c>
      <c r="AI68" s="34">
        <f>PXIL!L68</f>
        <v>0</v>
      </c>
      <c r="AJ68" s="34">
        <f>PXIL!R68</f>
        <v>0</v>
      </c>
      <c r="AK68" s="34">
        <f>RTM_IEX!L68</f>
        <v>1.92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7.13</v>
      </c>
      <c r="AB69" s="75">
        <f>-STOA!R69</f>
        <v>0</v>
      </c>
      <c r="AC69">
        <f t="shared" si="3"/>
        <v>0.12599999999999997</v>
      </c>
      <c r="AD69">
        <f t="shared" si="4"/>
        <v>14.874000000000001</v>
      </c>
      <c r="AE69">
        <f>'IDT-1'!D69</f>
        <v>0</v>
      </c>
      <c r="AF69" s="24"/>
      <c r="AG69">
        <f t="shared" si="5"/>
        <v>14.874000000000001</v>
      </c>
      <c r="AI69" s="34">
        <f>PXIL!L69</f>
        <v>0</v>
      </c>
      <c r="AJ69" s="34">
        <f>PXIL!R69</f>
        <v>0</v>
      </c>
      <c r="AK69" s="34">
        <f>RTM_IEX!L69</f>
        <v>2.87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6.7</v>
      </c>
      <c r="AB70" s="75">
        <f>-STOA!R70</f>
        <v>0</v>
      </c>
      <c r="AC70">
        <f t="shared" si="3"/>
        <v>0.131628</v>
      </c>
      <c r="AD70">
        <f t="shared" si="4"/>
        <v>15.538372000000003</v>
      </c>
      <c r="AE70">
        <f>'IDT-1'!D70</f>
        <v>0</v>
      </c>
      <c r="AF70" s="24"/>
      <c r="AG70">
        <f t="shared" si="5"/>
        <v>15.538372000000003</v>
      </c>
      <c r="AI70" s="34">
        <f>PXIL!L70</f>
        <v>0</v>
      </c>
      <c r="AJ70" s="34">
        <f>PXIL!R70</f>
        <v>0</v>
      </c>
      <c r="AK70" s="34">
        <f>RTM_IEX!L70</f>
        <v>4.05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6.37</v>
      </c>
      <c r="AB71" s="75">
        <f>-STOA!R71</f>
        <v>0</v>
      </c>
      <c r="AC71">
        <f t="shared" si="3"/>
        <v>0.13700399999999999</v>
      </c>
      <c r="AD71">
        <f t="shared" si="4"/>
        <v>16.172995999999998</v>
      </c>
      <c r="AE71">
        <f>'IDT-1'!D71</f>
        <v>0</v>
      </c>
      <c r="AF71" s="24"/>
      <c r="AG71">
        <f t="shared" si="5"/>
        <v>16.172995999999998</v>
      </c>
      <c r="AI71" s="34">
        <f>PXIL!L71</f>
        <v>0</v>
      </c>
      <c r="AJ71" s="34">
        <f>PXIL!R71</f>
        <v>0</v>
      </c>
      <c r="AK71" s="34">
        <f>RTM_IEX!L71</f>
        <v>5.0199999999999996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</v>
      </c>
      <c r="AB72" s="75">
        <f>-STOA!R72</f>
        <v>0</v>
      </c>
      <c r="AC72">
        <f t="shared" si="3"/>
        <v>0.13607999999999998</v>
      </c>
      <c r="AD72">
        <f t="shared" si="4"/>
        <v>16.06392</v>
      </c>
      <c r="AE72">
        <f>'IDT-1'!D72</f>
        <v>0</v>
      </c>
      <c r="AF72" s="24"/>
      <c r="AG72">
        <f t="shared" si="5"/>
        <v>16.06392</v>
      </c>
      <c r="AI72" s="34">
        <f>PXIL!L72</f>
        <v>0</v>
      </c>
      <c r="AJ72" s="34">
        <f>PXIL!R72</f>
        <v>0</v>
      </c>
      <c r="AK72" s="34">
        <f>RTM_IEX!L72</f>
        <v>5.18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5.87</v>
      </c>
      <c r="AB73" s="75">
        <f>-STOA!R73</f>
        <v>0</v>
      </c>
      <c r="AC73">
        <f t="shared" si="3"/>
        <v>0.13901999999999998</v>
      </c>
      <c r="AD73">
        <f t="shared" si="4"/>
        <v>16.410979999999999</v>
      </c>
      <c r="AE73">
        <f>'IDT-1'!D73</f>
        <v>0</v>
      </c>
      <c r="AF73" s="24"/>
      <c r="AG73">
        <f t="shared" si="5"/>
        <v>16.410979999999999</v>
      </c>
      <c r="AI73" s="34">
        <f>PXIL!L73</f>
        <v>0</v>
      </c>
      <c r="AJ73" s="34">
        <f>PXIL!R73</f>
        <v>0</v>
      </c>
      <c r="AK73" s="34">
        <f>RTM_IEX!L73</f>
        <v>5.76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0.14935199999999998</v>
      </c>
      <c r="AD74">
        <f t="shared" si="4"/>
        <v>17.630648000000001</v>
      </c>
      <c r="AE74">
        <f>'IDT-1'!D74</f>
        <v>0</v>
      </c>
      <c r="AF74" s="24"/>
      <c r="AG74">
        <f t="shared" si="5"/>
        <v>17.630648000000001</v>
      </c>
      <c r="AI74" s="34">
        <f>PXIL!L74</f>
        <v>0</v>
      </c>
      <c r="AJ74" s="34">
        <f>PXIL!R74</f>
        <v>0</v>
      </c>
      <c r="AK74" s="34">
        <f>RTM_IEX!L74</f>
        <v>7.11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0.19580399999999998</v>
      </c>
      <c r="AD75">
        <f t="shared" si="4"/>
        <v>23.114196000000003</v>
      </c>
      <c r="AE75">
        <f>'IDT-1'!D75</f>
        <v>0</v>
      </c>
      <c r="AF75" s="24"/>
      <c r="AG75">
        <f t="shared" si="5"/>
        <v>23.114196000000003</v>
      </c>
      <c r="AI75" s="34">
        <f>PXIL!L75</f>
        <v>0</v>
      </c>
      <c r="AJ75" s="34">
        <f>PXIL!R75</f>
        <v>0</v>
      </c>
      <c r="AK75" s="34">
        <f>RTM_IEX!L75</f>
        <v>12.64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0.19488</v>
      </c>
      <c r="AD76">
        <f t="shared" si="4"/>
        <v>23.005119999999998</v>
      </c>
      <c r="AE76">
        <f>'IDT-1'!D76</f>
        <v>0</v>
      </c>
      <c r="AF76" s="24"/>
      <c r="AG76">
        <f t="shared" si="5"/>
        <v>23.005119999999998</v>
      </c>
      <c r="AI76" s="34">
        <f>PXIL!L76</f>
        <v>0</v>
      </c>
      <c r="AJ76" s="34">
        <f>PXIL!R76</f>
        <v>0</v>
      </c>
      <c r="AK76" s="34">
        <f>RTM_IEX!L76</f>
        <v>12.53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0.20512799999999998</v>
      </c>
      <c r="AD77">
        <f t="shared" si="4"/>
        <v>24.214872000000003</v>
      </c>
      <c r="AE77">
        <f>'IDT-1'!D77</f>
        <v>0</v>
      </c>
      <c r="AF77" s="24"/>
      <c r="AG77">
        <f t="shared" si="5"/>
        <v>24.214872000000003</v>
      </c>
      <c r="AI77" s="34">
        <f>PXIL!L77</f>
        <v>0</v>
      </c>
      <c r="AJ77" s="34">
        <f>PXIL!R77</f>
        <v>0</v>
      </c>
      <c r="AK77" s="34">
        <f>RTM_IEX!L77</f>
        <v>13.75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0.21025199999999999</v>
      </c>
      <c r="AD78">
        <f t="shared" si="4"/>
        <v>24.819748000000001</v>
      </c>
      <c r="AE78">
        <f>'IDT-1'!D78</f>
        <v>0</v>
      </c>
      <c r="AF78" s="24"/>
      <c r="AG78">
        <f t="shared" si="5"/>
        <v>24.819748000000001</v>
      </c>
      <c r="AI78" s="34">
        <f>PXIL!L78</f>
        <v>0</v>
      </c>
      <c r="AJ78" s="34">
        <f>PXIL!R78</f>
        <v>0</v>
      </c>
      <c r="AK78" s="34">
        <f>RTM_IEX!L78</f>
        <v>14.36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0.21025199999999999</v>
      </c>
      <c r="AD79">
        <f t="shared" si="4"/>
        <v>24.819748000000001</v>
      </c>
      <c r="AE79">
        <f>'IDT-1'!D79</f>
        <v>0</v>
      </c>
      <c r="AF79" s="24"/>
      <c r="AG79">
        <f t="shared" si="5"/>
        <v>24.819748000000001</v>
      </c>
      <c r="AI79" s="34">
        <f>PXIL!L79</f>
        <v>0</v>
      </c>
      <c r="AJ79" s="34">
        <f>PXIL!R79</f>
        <v>0</v>
      </c>
      <c r="AK79" s="34">
        <f>RTM_IEX!L79</f>
        <v>14.36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0.21025199999999999</v>
      </c>
      <c r="AD80">
        <f t="shared" si="4"/>
        <v>24.819748000000001</v>
      </c>
      <c r="AE80">
        <f>'IDT-1'!D80</f>
        <v>0</v>
      </c>
      <c r="AF80" s="24"/>
      <c r="AG80">
        <f t="shared" si="5"/>
        <v>24.819748000000001</v>
      </c>
      <c r="AI80" s="34">
        <f>PXIL!L80</f>
        <v>0</v>
      </c>
      <c r="AJ80" s="34">
        <f>PXIL!R80</f>
        <v>0</v>
      </c>
      <c r="AK80" s="34">
        <f>RTM_IEX!L80</f>
        <v>14.36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0.20294399999999999</v>
      </c>
      <c r="AD81">
        <f t="shared" si="4"/>
        <v>23.957056000000001</v>
      </c>
      <c r="AE81">
        <f>'IDT-1'!D81</f>
        <v>0</v>
      </c>
      <c r="AF81" s="24"/>
      <c r="AG81">
        <f t="shared" si="5"/>
        <v>23.957056000000001</v>
      </c>
      <c r="AI81" s="34">
        <f>PXIL!L81</f>
        <v>0</v>
      </c>
      <c r="AJ81" s="34">
        <f>PXIL!R81</f>
        <v>0</v>
      </c>
      <c r="AK81" s="34">
        <f>RTM_IEX!L81</f>
        <v>13.41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0.20294399999999999</v>
      </c>
      <c r="AD82">
        <f t="shared" si="4"/>
        <v>23.957056000000001</v>
      </c>
      <c r="AE82">
        <f>'IDT-1'!D82</f>
        <v>0</v>
      </c>
      <c r="AF82" s="24"/>
      <c r="AG82">
        <f t="shared" si="5"/>
        <v>23.957056000000001</v>
      </c>
      <c r="AI82" s="34">
        <f>PXIL!L82</f>
        <v>0</v>
      </c>
      <c r="AJ82" s="34">
        <f>PXIL!R82</f>
        <v>0</v>
      </c>
      <c r="AK82" s="34">
        <f>RTM_IEX!L82</f>
        <v>13.41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0.20294399999999999</v>
      </c>
      <c r="AD83">
        <f t="shared" si="4"/>
        <v>23.957056000000001</v>
      </c>
      <c r="AE83">
        <f>'IDT-1'!D83</f>
        <v>0</v>
      </c>
      <c r="AF83" s="24"/>
      <c r="AG83">
        <f t="shared" si="5"/>
        <v>23.957056000000001</v>
      </c>
      <c r="AI83" s="34">
        <f>PXIL!L83</f>
        <v>0</v>
      </c>
      <c r="AJ83" s="34">
        <f>PXIL!R83</f>
        <v>0</v>
      </c>
      <c r="AK83" s="34">
        <f>RTM_IEX!L83</f>
        <v>13.41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0.20294399999999999</v>
      </c>
      <c r="AD84">
        <f t="shared" si="4"/>
        <v>23.957056000000001</v>
      </c>
      <c r="AE84">
        <f>'IDT-1'!D84</f>
        <v>0</v>
      </c>
      <c r="AF84" s="24"/>
      <c r="AG84">
        <f t="shared" si="5"/>
        <v>23.957056000000001</v>
      </c>
      <c r="AI84" s="34">
        <f>PXIL!L84</f>
        <v>0</v>
      </c>
      <c r="AJ84" s="34">
        <f>PXIL!R84</f>
        <v>0</v>
      </c>
      <c r="AK84" s="34">
        <f>RTM_IEX!L84</f>
        <v>13.41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0.19488</v>
      </c>
      <c r="AD85">
        <f t="shared" si="4"/>
        <v>23.005119999999998</v>
      </c>
      <c r="AE85">
        <f>'IDT-1'!D85</f>
        <v>0</v>
      </c>
      <c r="AF85" s="24"/>
      <c r="AG85">
        <f t="shared" si="5"/>
        <v>23.005119999999998</v>
      </c>
      <c r="AI85" s="34">
        <f>PXIL!L85</f>
        <v>0</v>
      </c>
      <c r="AJ85" s="34">
        <f>PXIL!R85</f>
        <v>0</v>
      </c>
      <c r="AK85" s="34">
        <f>RTM_IEX!L85</f>
        <v>12.45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0.19488</v>
      </c>
      <c r="AD86">
        <f t="shared" si="4"/>
        <v>23.005119999999998</v>
      </c>
      <c r="AE86">
        <f>'IDT-1'!D86</f>
        <v>0</v>
      </c>
      <c r="AF86" s="24"/>
      <c r="AG86">
        <f t="shared" si="5"/>
        <v>23.005119999999998</v>
      </c>
      <c r="AI86" s="34">
        <f>PXIL!L86</f>
        <v>0</v>
      </c>
      <c r="AJ86" s="34">
        <f>PXIL!R86</f>
        <v>0</v>
      </c>
      <c r="AK86" s="34">
        <f>RTM_IEX!L86</f>
        <v>12.45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0.19000994435442803</v>
      </c>
      <c r="AD87">
        <f t="shared" si="4"/>
        <v>22.430221526410811</v>
      </c>
      <c r="AE87">
        <f>'IDT-1'!D87</f>
        <v>0</v>
      </c>
      <c r="AF87" s="24"/>
      <c r="AG87">
        <f t="shared" si="5"/>
        <v>22.430221526410811</v>
      </c>
      <c r="AI87" s="34">
        <f>PXIL!L87</f>
        <v>0</v>
      </c>
      <c r="AJ87" s="34">
        <f>PXIL!R87</f>
        <v>0</v>
      </c>
      <c r="AK87" s="34">
        <f>RTM_IEX!L87</f>
        <v>11.87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0.18606194435442802</v>
      </c>
      <c r="AD88">
        <f t="shared" si="4"/>
        <v>21.964169526410814</v>
      </c>
      <c r="AE88">
        <f>'IDT-1'!D88</f>
        <v>0</v>
      </c>
      <c r="AF88" s="24"/>
      <c r="AG88">
        <f t="shared" si="5"/>
        <v>21.964169526410814</v>
      </c>
      <c r="AI88" s="34">
        <f>PXIL!L88</f>
        <v>0</v>
      </c>
      <c r="AJ88" s="34">
        <f>PXIL!R88</f>
        <v>0</v>
      </c>
      <c r="AK88" s="34">
        <f>RTM_IEX!L88</f>
        <v>11.4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0.18438194435442801</v>
      </c>
      <c r="AD89">
        <f t="shared" si="4"/>
        <v>21.765849526410811</v>
      </c>
      <c r="AE89">
        <f>'IDT-1'!D89</f>
        <v>0</v>
      </c>
      <c r="AF89" s="24"/>
      <c r="AG89">
        <f t="shared" si="5"/>
        <v>21.765849526410811</v>
      </c>
      <c r="AI89" s="34">
        <f>PXIL!L89</f>
        <v>0</v>
      </c>
      <c r="AJ89" s="34">
        <f>PXIL!R89</f>
        <v>0</v>
      </c>
      <c r="AK89" s="34">
        <f>RTM_IEX!L89</f>
        <v>11.2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0.16674194435442802</v>
      </c>
      <c r="AD90">
        <f t="shared" si="4"/>
        <v>19.683489526410813</v>
      </c>
      <c r="AE90">
        <f>'IDT-1'!D90</f>
        <v>0</v>
      </c>
      <c r="AF90" s="24"/>
      <c r="AG90">
        <f t="shared" si="5"/>
        <v>19.683489526410813</v>
      </c>
      <c r="AI90" s="34">
        <f>PXIL!L90</f>
        <v>0</v>
      </c>
      <c r="AJ90" s="34">
        <f>PXIL!R90</f>
        <v>0</v>
      </c>
      <c r="AK90" s="34">
        <f>RTM_IEX!L90</f>
        <v>9.1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0.15548594435442803</v>
      </c>
      <c r="AD91">
        <f t="shared" si="4"/>
        <v>18.354745526410813</v>
      </c>
      <c r="AE91">
        <f>'IDT-1'!D91</f>
        <v>0</v>
      </c>
      <c r="AF91" s="24"/>
      <c r="AG91">
        <f t="shared" si="5"/>
        <v>18.354745526410813</v>
      </c>
      <c r="AI91" s="34">
        <f>PXIL!L91</f>
        <v>0</v>
      </c>
      <c r="AJ91" s="34">
        <f>PXIL!R91</f>
        <v>0</v>
      </c>
      <c r="AK91" s="34">
        <f>RTM_IEX!L91</f>
        <v>7.76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0.15388994435442802</v>
      </c>
      <c r="AD92">
        <f t="shared" si="4"/>
        <v>18.166341526410815</v>
      </c>
      <c r="AE92">
        <f>'IDT-1'!D92</f>
        <v>0</v>
      </c>
      <c r="AF92" s="24"/>
      <c r="AG92">
        <f t="shared" si="5"/>
        <v>18.166341526410815</v>
      </c>
      <c r="AI92" s="34">
        <f>PXIL!L92</f>
        <v>0</v>
      </c>
      <c r="AJ92" s="34">
        <f>PXIL!R92</f>
        <v>0</v>
      </c>
      <c r="AK92" s="34">
        <f>RTM_IEX!L92</f>
        <v>7.57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0.14254994435442803</v>
      </c>
      <c r="AD93">
        <f t="shared" si="4"/>
        <v>16.827681526410814</v>
      </c>
      <c r="AE93">
        <f>'IDT-1'!D93</f>
        <v>0</v>
      </c>
      <c r="AF93" s="24"/>
      <c r="AG93">
        <f t="shared" si="5"/>
        <v>16.827681526410814</v>
      </c>
      <c r="AI93" s="34">
        <f>PXIL!L93</f>
        <v>0</v>
      </c>
      <c r="AJ93" s="34">
        <f>PXIL!R93</f>
        <v>0</v>
      </c>
      <c r="AK93" s="34">
        <f>RTM_IEX!L93</f>
        <v>6.22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0.13297394435442803</v>
      </c>
      <c r="AD94">
        <f t="shared" si="4"/>
        <v>15.697257526410814</v>
      </c>
      <c r="AE94">
        <f>'IDT-1'!D94</f>
        <v>0</v>
      </c>
      <c r="AF94" s="24"/>
      <c r="AG94">
        <f t="shared" si="5"/>
        <v>15.697257526410814</v>
      </c>
      <c r="AI94" s="34">
        <f>PXIL!L94</f>
        <v>0</v>
      </c>
      <c r="AJ94" s="34">
        <f>PXIL!R94</f>
        <v>0</v>
      </c>
      <c r="AK94" s="34">
        <f>RTM_IEX!L94</f>
        <v>5.08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0.13213394435442802</v>
      </c>
      <c r="AD95">
        <f t="shared" si="4"/>
        <v>15.598097526410815</v>
      </c>
      <c r="AE95">
        <f>'IDT-1'!D95</f>
        <v>0</v>
      </c>
      <c r="AF95" s="24"/>
      <c r="AG95">
        <f t="shared" si="5"/>
        <v>15.598097526410815</v>
      </c>
      <c r="AI95" s="34">
        <f>PXIL!L95</f>
        <v>0</v>
      </c>
      <c r="AJ95" s="34">
        <f>PXIL!R95</f>
        <v>0</v>
      </c>
      <c r="AK95" s="34">
        <f>RTM_IEX!L95</f>
        <v>4.9800000000000004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0.11928194435442802</v>
      </c>
      <c r="AD96">
        <f t="shared" si="4"/>
        <v>14.080949526410814</v>
      </c>
      <c r="AE96">
        <f>'IDT-1'!D96</f>
        <v>0</v>
      </c>
      <c r="AF96" s="24"/>
      <c r="AG96">
        <f t="shared" si="5"/>
        <v>14.080949526410814</v>
      </c>
      <c r="AI96" s="34">
        <f>PXIL!L96</f>
        <v>0</v>
      </c>
      <c r="AJ96" s="34">
        <f>PXIL!R96</f>
        <v>0</v>
      </c>
      <c r="AK96" s="34">
        <f>RTM_IEX!L96</f>
        <v>3.45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0.11600594435442801</v>
      </c>
      <c r="AD97">
        <f t="shared" si="4"/>
        <v>13.694225526410813</v>
      </c>
      <c r="AE97">
        <f>'IDT-1'!D97</f>
        <v>0</v>
      </c>
      <c r="AF97" s="24"/>
      <c r="AG97">
        <f t="shared" si="5"/>
        <v>13.694225526410813</v>
      </c>
      <c r="AI97" s="34">
        <f>PXIL!L97</f>
        <v>0</v>
      </c>
      <c r="AJ97" s="34">
        <f>PXIL!R97</f>
        <v>0</v>
      </c>
      <c r="AK97" s="34">
        <f>RTM_IEX!L97</f>
        <v>3.06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0.11440994435442803</v>
      </c>
      <c r="AD98">
        <f t="shared" si="4"/>
        <v>13.505821526410813</v>
      </c>
      <c r="AE98">
        <f>'IDT-1'!D98</f>
        <v>0</v>
      </c>
      <c r="AF98" s="24"/>
      <c r="AG98">
        <f t="shared" si="5"/>
        <v>13.505821526410813</v>
      </c>
      <c r="AI98" s="34">
        <f>PXIL!L98</f>
        <v>0</v>
      </c>
      <c r="AJ98" s="34">
        <f>PXIL!R98</f>
        <v>0</v>
      </c>
      <c r="AK98" s="34">
        <f>RTM_IEX!L98</f>
        <v>2.87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0.11958313276896676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0.18139500000000003</v>
      </c>
      <c r="AB99" s="75">
        <f t="shared" si="6"/>
        <v>0</v>
      </c>
      <c r="AC99">
        <f t="shared" si="6"/>
        <v>3.7188113152593211E-3</v>
      </c>
      <c r="AD99">
        <f t="shared" si="6"/>
        <v>0.43899682145370728</v>
      </c>
      <c r="AE99">
        <f t="shared" ref="AE99:AT99" si="7">SUM(AE3:AE98)/4000</f>
        <v>0</v>
      </c>
      <c r="AG99">
        <f t="shared" si="7"/>
        <v>0.43899682145370728</v>
      </c>
      <c r="AI99">
        <f t="shared" si="7"/>
        <v>0</v>
      </c>
      <c r="AJ99">
        <f t="shared" si="7"/>
        <v>0</v>
      </c>
      <c r="AK99">
        <f t="shared" si="7"/>
        <v>0.14173750000000004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14.363958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0.15845724719999998</v>
      </c>
      <c r="AD3">
        <f>SUM(B3:AB3,AI3:AT3)-AC3</f>
        <v>18.705500752799999</v>
      </c>
      <c r="AE3">
        <v>0</v>
      </c>
      <c r="AF3" s="24"/>
      <c r="AG3">
        <f>SUM(AD3:AF3)</f>
        <v>18.705500752799999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14.363958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3.73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0.15198924719999998</v>
      </c>
      <c r="AD4">
        <f t="shared" ref="AD4:AD67" si="1">SUM(B4:AB4,AI4:AT4)-AC4</f>
        <v>17.941968752800001</v>
      </c>
      <c r="AE4">
        <v>0</v>
      </c>
      <c r="AF4" s="24"/>
      <c r="AG4">
        <f t="shared" ref="AG4:AG67" si="2">SUM(AD4:AF4)</f>
        <v>17.941968752800001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14.363958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3.93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0.1536692472</v>
      </c>
      <c r="AD5">
        <f t="shared" si="1"/>
        <v>18.1402887528</v>
      </c>
      <c r="AE5">
        <v>0</v>
      </c>
      <c r="AF5" s="24"/>
      <c r="AG5">
        <f t="shared" si="2"/>
        <v>18.1402887528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14.363958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3.35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0.14879724720000001</v>
      </c>
      <c r="AD6">
        <f t="shared" si="1"/>
        <v>17.565160752800001</v>
      </c>
      <c r="AE6">
        <v>0</v>
      </c>
      <c r="AF6" s="24"/>
      <c r="AG6">
        <f t="shared" si="2"/>
        <v>17.565160752800001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14.363958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1.53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0.13350924719999999</v>
      </c>
      <c r="AD7">
        <f t="shared" si="1"/>
        <v>15.7604487528</v>
      </c>
      <c r="AE7">
        <v>0</v>
      </c>
      <c r="AF7" s="24"/>
      <c r="AG7">
        <f t="shared" si="2"/>
        <v>15.7604487528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14.363958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2.2000000000000002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0.13913724719999998</v>
      </c>
      <c r="AD8">
        <f t="shared" si="1"/>
        <v>16.424820752799999</v>
      </c>
      <c r="AE8">
        <v>0</v>
      </c>
      <c r="AF8" s="24"/>
      <c r="AG8">
        <f t="shared" si="2"/>
        <v>16.424820752799999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14.363958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1.34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0.1319132472</v>
      </c>
      <c r="AD9">
        <f t="shared" si="1"/>
        <v>15.5720447528</v>
      </c>
      <c r="AE9">
        <v>0</v>
      </c>
      <c r="AF9" s="24"/>
      <c r="AG9">
        <f t="shared" si="2"/>
        <v>15.5720447528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14.363958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1.53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0.13350924719999999</v>
      </c>
      <c r="AD10">
        <f t="shared" si="1"/>
        <v>15.7604487528</v>
      </c>
      <c r="AE10">
        <v>0</v>
      </c>
      <c r="AF10" s="24"/>
      <c r="AG10">
        <f t="shared" si="2"/>
        <v>15.7604487528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14.363958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0.56999999999999995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0.1254452472</v>
      </c>
      <c r="AD11">
        <f t="shared" si="1"/>
        <v>14.8085127528</v>
      </c>
      <c r="AE11">
        <v>0</v>
      </c>
      <c r="AF11" s="24"/>
      <c r="AG11">
        <f t="shared" si="2"/>
        <v>14.8085127528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13.561114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0.11391335759999999</v>
      </c>
      <c r="AD12">
        <f t="shared" si="1"/>
        <v>13.4472006424</v>
      </c>
      <c r="AE12">
        <v>0</v>
      </c>
      <c r="AF12" s="24"/>
      <c r="AG12">
        <f t="shared" si="2"/>
        <v>13.4472006424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14.363958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0.48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0.12468924719999999</v>
      </c>
      <c r="AD13">
        <f t="shared" si="1"/>
        <v>14.719268752800001</v>
      </c>
      <c r="AE13">
        <v>0</v>
      </c>
      <c r="AF13" s="24"/>
      <c r="AG13">
        <f t="shared" si="2"/>
        <v>14.719268752800001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13.95946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0.11725946399999999</v>
      </c>
      <c r="AD14">
        <f t="shared" si="1"/>
        <v>13.842200536</v>
      </c>
      <c r="AE14">
        <v>0</v>
      </c>
      <c r="AF14" s="24"/>
      <c r="AG14">
        <f t="shared" si="2"/>
        <v>13.842200536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14.363958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0.38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0.1238492472</v>
      </c>
      <c r="AD15">
        <f t="shared" si="1"/>
        <v>14.6201087528</v>
      </c>
      <c r="AE15">
        <v>0</v>
      </c>
      <c r="AF15" s="24"/>
      <c r="AG15">
        <f t="shared" si="2"/>
        <v>14.6201087528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14.363958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1.24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0.13107324719999999</v>
      </c>
      <c r="AD16">
        <f t="shared" si="1"/>
        <v>15.472884752800001</v>
      </c>
      <c r="AE16">
        <v>0</v>
      </c>
      <c r="AF16" s="24"/>
      <c r="AG16">
        <f t="shared" si="2"/>
        <v>15.472884752800001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14.363958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1.24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0.13107324719999999</v>
      </c>
      <c r="AD17">
        <f t="shared" si="1"/>
        <v>15.472884752800001</v>
      </c>
      <c r="AE17">
        <v>0</v>
      </c>
      <c r="AF17" s="24"/>
      <c r="AG17">
        <f t="shared" si="2"/>
        <v>15.472884752800001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14.363958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2.11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0.1383812472</v>
      </c>
      <c r="AD18">
        <f t="shared" si="1"/>
        <v>16.335576752799998</v>
      </c>
      <c r="AE18">
        <v>0</v>
      </c>
      <c r="AF18" s="24"/>
      <c r="AG18">
        <f t="shared" si="2"/>
        <v>16.335576752799998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14.363958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2.78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0.1440092472</v>
      </c>
      <c r="AD19">
        <f t="shared" si="1"/>
        <v>16.999948752800002</v>
      </c>
      <c r="AE19">
        <v>0</v>
      </c>
      <c r="AF19" s="24"/>
      <c r="AG19">
        <f t="shared" si="2"/>
        <v>16.999948752800002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14.363958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0.15845724719999998</v>
      </c>
      <c r="AD20">
        <f t="shared" si="1"/>
        <v>18.705500752799999</v>
      </c>
      <c r="AE20">
        <v>0</v>
      </c>
      <c r="AF20" s="24"/>
      <c r="AG20">
        <f t="shared" si="2"/>
        <v>18.705500752799999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14.363958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7.66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0.1850012472</v>
      </c>
      <c r="AD21">
        <f t="shared" si="1"/>
        <v>21.838956752800001</v>
      </c>
      <c r="AE21">
        <v>0</v>
      </c>
      <c r="AF21" s="24"/>
      <c r="AG21">
        <f t="shared" si="2"/>
        <v>21.838956752800001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14.363958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6.13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0.17214924719999999</v>
      </c>
      <c r="AD22">
        <f t="shared" si="1"/>
        <v>20.321808752799999</v>
      </c>
      <c r="AE22">
        <v>0</v>
      </c>
      <c r="AF22" s="24"/>
      <c r="AG22">
        <f t="shared" si="2"/>
        <v>20.321808752799999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14.363958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7.57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0.18424524719999999</v>
      </c>
      <c r="AD23">
        <f t="shared" si="1"/>
        <v>21.749712752800001</v>
      </c>
      <c r="AE23">
        <v>0</v>
      </c>
      <c r="AF23" s="24"/>
      <c r="AG23">
        <f t="shared" si="2"/>
        <v>21.749712752800001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14.363958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7.66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0.2014652472</v>
      </c>
      <c r="AD24">
        <f t="shared" si="1"/>
        <v>23.7824927528</v>
      </c>
      <c r="AE24">
        <v>0</v>
      </c>
      <c r="AF24" s="24"/>
      <c r="AG24">
        <f t="shared" si="2"/>
        <v>23.7824927528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1.86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14.363958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7.66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0.2007932472</v>
      </c>
      <c r="AD25">
        <f t="shared" si="1"/>
        <v>23.703164752799999</v>
      </c>
      <c r="AE25">
        <v>0</v>
      </c>
      <c r="AF25" s="24"/>
      <c r="AG25">
        <f t="shared" si="2"/>
        <v>23.703164752799999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1.88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14.363958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8.43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0.2008772472</v>
      </c>
      <c r="AD26">
        <f t="shared" si="1"/>
        <v>23.7130807528</v>
      </c>
      <c r="AE26">
        <v>0</v>
      </c>
      <c r="AF26" s="24"/>
      <c r="AG26">
        <f t="shared" si="2"/>
        <v>23.7130807528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1.1200000000000001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9.5768620000000002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4.12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0.13907764079999999</v>
      </c>
      <c r="AD27">
        <f t="shared" si="1"/>
        <v>16.417784359199999</v>
      </c>
      <c r="AE27">
        <v>0</v>
      </c>
      <c r="AF27" s="24"/>
      <c r="AG27">
        <f t="shared" si="2"/>
        <v>16.417784359199999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2.86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9.5768620000000002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6.32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0.16125364079999999</v>
      </c>
      <c r="AD28">
        <f t="shared" si="1"/>
        <v>19.035608359200001</v>
      </c>
      <c r="AE28">
        <v>0</v>
      </c>
      <c r="AF28" s="24"/>
      <c r="AG28">
        <f t="shared" si="2"/>
        <v>19.035608359200001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3.2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9.5768620000000002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8.6199999999999992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0.16133764079999999</v>
      </c>
      <c r="AD29">
        <f t="shared" si="1"/>
        <v>19.045524359200002</v>
      </c>
      <c r="AE29">
        <v>0</v>
      </c>
      <c r="AF29" s="24"/>
      <c r="AG29">
        <f t="shared" si="2"/>
        <v>19.045524359200002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0.91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9.5768620000000002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0.16091764079999998</v>
      </c>
      <c r="AD30">
        <f t="shared" si="1"/>
        <v>18.995944359199999</v>
      </c>
      <c r="AE30">
        <v>0</v>
      </c>
      <c r="AF30" s="24"/>
      <c r="AG30">
        <f t="shared" si="2"/>
        <v>18.995944359199999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9.5768620000000002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0.16091764079999998</v>
      </c>
      <c r="AD31">
        <f t="shared" si="1"/>
        <v>18.995944359199999</v>
      </c>
      <c r="AE31">
        <v>0</v>
      </c>
      <c r="AF31" s="24"/>
      <c r="AG31">
        <f t="shared" si="2"/>
        <v>18.995944359199999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9.5768620000000002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8.8699999999999992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0.16058164079999998</v>
      </c>
      <c r="AD32">
        <f t="shared" si="1"/>
        <v>18.956280359200001</v>
      </c>
      <c r="AE32">
        <v>0</v>
      </c>
      <c r="AF32" s="24"/>
      <c r="AG32">
        <f t="shared" si="2"/>
        <v>18.956280359200001</v>
      </c>
      <c r="AI32" s="34">
        <f>PXIL!M32</f>
        <v>0</v>
      </c>
      <c r="AJ32" s="34">
        <f>PXIL!S32</f>
        <v>0</v>
      </c>
      <c r="AK32" s="34">
        <f>RTM_IEX!M32</f>
        <v>0.67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9.5768620000000002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0.13790164079999997</v>
      </c>
      <c r="AD33">
        <f t="shared" si="1"/>
        <v>16.278960359199999</v>
      </c>
      <c r="AE33">
        <v>0</v>
      </c>
      <c r="AF33" s="24"/>
      <c r="AG33">
        <f t="shared" si="2"/>
        <v>16.278960359199999</v>
      </c>
      <c r="AI33" s="34">
        <f>PXIL!M33</f>
        <v>0</v>
      </c>
      <c r="AJ33" s="34">
        <f>PXIL!S33</f>
        <v>0</v>
      </c>
      <c r="AK33" s="34">
        <f>RTM_IEX!M33</f>
        <v>1.88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9.5768620000000002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3.37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0.12294964079999998</v>
      </c>
      <c r="AD34">
        <f t="shared" si="1"/>
        <v>14.513912359199999</v>
      </c>
      <c r="AE34">
        <v>0</v>
      </c>
      <c r="AF34" s="24"/>
      <c r="AG34">
        <f t="shared" si="2"/>
        <v>14.513912359199999</v>
      </c>
      <c r="AI34" s="34">
        <f>PXIL!M34</f>
        <v>0</v>
      </c>
      <c r="AJ34" s="34">
        <f>PXIL!S34</f>
        <v>0</v>
      </c>
      <c r="AK34" s="34">
        <f>RTM_IEX!M34</f>
        <v>1.69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9.5768620000000002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4.1900000000000004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0.16318564079999998</v>
      </c>
      <c r="AD35">
        <f t="shared" si="1"/>
        <v>19.263676359200002</v>
      </c>
      <c r="AE35">
        <v>0</v>
      </c>
      <c r="AF35" s="24"/>
      <c r="AG35">
        <f t="shared" si="2"/>
        <v>19.263676359200002</v>
      </c>
      <c r="AI35" s="34">
        <f>PXIL!M35</f>
        <v>0</v>
      </c>
      <c r="AJ35" s="34">
        <f>PXIL!S35</f>
        <v>0</v>
      </c>
      <c r="AK35" s="34">
        <f>RTM_IEX!M35</f>
        <v>5.66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9.5768620000000002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6.02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0.1881336408</v>
      </c>
      <c r="AD36">
        <f t="shared" si="1"/>
        <v>22.208728359199998</v>
      </c>
      <c r="AE36">
        <v>0</v>
      </c>
      <c r="AF36" s="24"/>
      <c r="AG36">
        <f t="shared" si="2"/>
        <v>22.208728359199998</v>
      </c>
      <c r="AI36" s="34">
        <f>PXIL!M36</f>
        <v>0</v>
      </c>
      <c r="AJ36" s="34">
        <f>PXIL!S36</f>
        <v>0</v>
      </c>
      <c r="AK36" s="34">
        <f>RTM_IEX!M36</f>
        <v>6.8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9.5768620000000002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6.03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0.2010696408</v>
      </c>
      <c r="AD37">
        <f t="shared" si="1"/>
        <v>23.735792359199998</v>
      </c>
      <c r="AE37">
        <v>0</v>
      </c>
      <c r="AF37" s="24"/>
      <c r="AG37">
        <f t="shared" si="2"/>
        <v>23.735792359199998</v>
      </c>
      <c r="AI37" s="34">
        <f>PXIL!M37</f>
        <v>0</v>
      </c>
      <c r="AJ37" s="34">
        <f>PXIL!S37</f>
        <v>0</v>
      </c>
      <c r="AK37" s="34">
        <f>RTM_IEX!M37</f>
        <v>8.33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9.5768620000000002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6.77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0.2009016408</v>
      </c>
      <c r="AD38">
        <f t="shared" si="1"/>
        <v>23.7159603592</v>
      </c>
      <c r="AE38">
        <v>0</v>
      </c>
      <c r="AF38" s="24"/>
      <c r="AG38">
        <f t="shared" si="2"/>
        <v>23.7159603592</v>
      </c>
      <c r="AI38" s="34">
        <f>PXIL!M38</f>
        <v>0</v>
      </c>
      <c r="AJ38" s="34">
        <f>PXIL!S38</f>
        <v>0</v>
      </c>
      <c r="AK38" s="34">
        <f>RTM_IEX!M38</f>
        <v>7.57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9.5768620000000002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6.61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0.20115364080000001</v>
      </c>
      <c r="AD39">
        <f t="shared" si="1"/>
        <v>23.745708359200002</v>
      </c>
      <c r="AE39">
        <v>0</v>
      </c>
      <c r="AF39" s="24"/>
      <c r="AG39">
        <f t="shared" si="2"/>
        <v>23.745708359200002</v>
      </c>
      <c r="AI39" s="34">
        <f>PXIL!M39</f>
        <v>0</v>
      </c>
      <c r="AJ39" s="34">
        <f>PXIL!S39</f>
        <v>0</v>
      </c>
      <c r="AK39" s="34">
        <f>RTM_IEX!M39</f>
        <v>7.76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9.5768620000000002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0.20106964079999998</v>
      </c>
      <c r="AD40">
        <f t="shared" si="1"/>
        <v>23.735792359199998</v>
      </c>
      <c r="AE40">
        <v>0</v>
      </c>
      <c r="AF40" s="24"/>
      <c r="AG40">
        <f t="shared" si="2"/>
        <v>23.735792359199998</v>
      </c>
      <c r="AI40" s="34">
        <f>PXIL!M40</f>
        <v>0</v>
      </c>
      <c r="AJ40" s="34">
        <f>PXIL!S40</f>
        <v>0</v>
      </c>
      <c r="AK40" s="34">
        <f>RTM_IEX!M40</f>
        <v>14.36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9.5768620000000002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8.6199999999999992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0.19308964079999999</v>
      </c>
      <c r="AD41">
        <f t="shared" si="1"/>
        <v>22.793772359199998</v>
      </c>
      <c r="AE41">
        <v>0</v>
      </c>
      <c r="AF41" s="24"/>
      <c r="AG41">
        <f t="shared" si="2"/>
        <v>22.793772359199998</v>
      </c>
      <c r="AI41" s="34">
        <f>PXIL!M41</f>
        <v>0</v>
      </c>
      <c r="AJ41" s="34">
        <f>PXIL!S41</f>
        <v>0</v>
      </c>
      <c r="AK41" s="34">
        <f>RTM_IEX!M41</f>
        <v>4.79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9.5768620000000002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9.58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0.20115364079999998</v>
      </c>
      <c r="AD42">
        <f t="shared" si="1"/>
        <v>23.745708359199998</v>
      </c>
      <c r="AE42">
        <v>0</v>
      </c>
      <c r="AF42" s="24"/>
      <c r="AG42">
        <f t="shared" si="2"/>
        <v>23.745708359199998</v>
      </c>
      <c r="AI42" s="34">
        <f>PXIL!M42</f>
        <v>0</v>
      </c>
      <c r="AJ42" s="34">
        <f>PXIL!S42</f>
        <v>0</v>
      </c>
      <c r="AK42" s="34">
        <f>RTM_IEX!M42</f>
        <v>4.79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9.5768620000000002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6.22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0.18678964079999999</v>
      </c>
      <c r="AD43">
        <f t="shared" si="1"/>
        <v>22.050072359199998</v>
      </c>
      <c r="AE43">
        <v>0</v>
      </c>
      <c r="AF43" s="24"/>
      <c r="AG43">
        <f t="shared" si="2"/>
        <v>22.050072359199998</v>
      </c>
      <c r="AI43" s="34">
        <f>PXIL!M43</f>
        <v>0</v>
      </c>
      <c r="AJ43" s="34">
        <f>PXIL!S43</f>
        <v>0</v>
      </c>
      <c r="AK43" s="34">
        <f>RTM_IEX!M43</f>
        <v>4.88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1.56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9.5768620000000002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6.61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0.18981364080000002</v>
      </c>
      <c r="AD44">
        <f t="shared" si="1"/>
        <v>22.407048359200001</v>
      </c>
      <c r="AE44">
        <v>0</v>
      </c>
      <c r="AF44" s="24"/>
      <c r="AG44">
        <f t="shared" si="2"/>
        <v>22.407048359200001</v>
      </c>
      <c r="AI44" s="34">
        <f>PXIL!M44</f>
        <v>0</v>
      </c>
      <c r="AJ44" s="34">
        <f>PXIL!S44</f>
        <v>0</v>
      </c>
      <c r="AK44" s="34">
        <f>RTM_IEX!M44</f>
        <v>4.74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1.67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9.5768620000000002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5.65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0.18569764080000001</v>
      </c>
      <c r="AD45">
        <f t="shared" si="1"/>
        <v>21.921164359199999</v>
      </c>
      <c r="AE45">
        <v>0</v>
      </c>
      <c r="AF45" s="24"/>
      <c r="AG45">
        <f t="shared" si="2"/>
        <v>21.921164359199999</v>
      </c>
      <c r="AI45" s="34">
        <f>PXIL!M45</f>
        <v>0</v>
      </c>
      <c r="AJ45" s="34">
        <f>PXIL!S45</f>
        <v>0</v>
      </c>
      <c r="AK45" s="34">
        <f>RTM_IEX!M45</f>
        <v>4.79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2.09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9.5768620000000002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5.65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0.1880496408</v>
      </c>
      <c r="AD46">
        <f t="shared" si="1"/>
        <v>22.198812359200002</v>
      </c>
      <c r="AE46">
        <v>0</v>
      </c>
      <c r="AF46" s="24"/>
      <c r="AG46">
        <f t="shared" si="2"/>
        <v>22.198812359200002</v>
      </c>
      <c r="AI46" s="34">
        <f>PXIL!M46</f>
        <v>0</v>
      </c>
      <c r="AJ46" s="34">
        <f>PXIL!S46</f>
        <v>0</v>
      </c>
      <c r="AK46" s="34">
        <f>RTM_IEX!M46</f>
        <v>4.79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2.37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9.5768620000000002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5.75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0.1689816408</v>
      </c>
      <c r="AD47">
        <f t="shared" si="1"/>
        <v>19.947880359200003</v>
      </c>
      <c r="AE47">
        <v>0</v>
      </c>
      <c r="AF47" s="24"/>
      <c r="AG47">
        <f t="shared" si="2"/>
        <v>19.947880359200003</v>
      </c>
      <c r="AI47" s="34">
        <f>PXIL!M47</f>
        <v>0</v>
      </c>
      <c r="AJ47" s="34">
        <f>PXIL!S47</f>
        <v>0</v>
      </c>
      <c r="AK47" s="34">
        <f>RTM_IEX!M47</f>
        <v>4.79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9.5768620000000002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5.46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0.16654564079999998</v>
      </c>
      <c r="AD48">
        <f t="shared" si="1"/>
        <v>19.660316359199999</v>
      </c>
      <c r="AE48">
        <v>0</v>
      </c>
      <c r="AF48" s="24"/>
      <c r="AG48">
        <f t="shared" si="2"/>
        <v>19.660316359199999</v>
      </c>
      <c r="AI48" s="34">
        <f>PXIL!M48</f>
        <v>0</v>
      </c>
      <c r="AJ48" s="34">
        <f>PXIL!S48</f>
        <v>0</v>
      </c>
      <c r="AK48" s="34">
        <f>RTM_IEX!M48</f>
        <v>4.79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9.5768620000000002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0.15848164079999999</v>
      </c>
      <c r="AD49">
        <f t="shared" si="1"/>
        <v>18.7083803592</v>
      </c>
      <c r="AE49">
        <v>0</v>
      </c>
      <c r="AF49" s="24"/>
      <c r="AG49">
        <f t="shared" si="2"/>
        <v>18.7083803592</v>
      </c>
      <c r="AI49" s="34">
        <f>PXIL!M49</f>
        <v>0</v>
      </c>
      <c r="AJ49" s="34">
        <f>PXIL!S49</f>
        <v>0</v>
      </c>
      <c r="AK49" s="34">
        <f>RTM_IEX!M49</f>
        <v>4.79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9.5768620000000002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6.03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0.17133364079999999</v>
      </c>
      <c r="AD50">
        <f t="shared" si="1"/>
        <v>20.225528359199998</v>
      </c>
      <c r="AE50">
        <v>0</v>
      </c>
      <c r="AF50" s="24"/>
      <c r="AG50">
        <f t="shared" si="2"/>
        <v>20.225528359199998</v>
      </c>
      <c r="AI50" s="34">
        <f>PXIL!M50</f>
        <v>0</v>
      </c>
      <c r="AJ50" s="34">
        <f>PXIL!S50</f>
        <v>0</v>
      </c>
      <c r="AK50" s="34">
        <f>RTM_IEX!M50</f>
        <v>4.79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9.5768620000000002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9.58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0.20115364079999998</v>
      </c>
      <c r="AD51">
        <f t="shared" si="1"/>
        <v>23.745708359199998</v>
      </c>
      <c r="AE51">
        <v>0</v>
      </c>
      <c r="AF51" s="24"/>
      <c r="AG51">
        <f t="shared" si="2"/>
        <v>23.745708359199998</v>
      </c>
      <c r="AI51" s="34">
        <f>PXIL!M51</f>
        <v>0</v>
      </c>
      <c r="AJ51" s="34">
        <f>PXIL!S51</f>
        <v>0</v>
      </c>
      <c r="AK51" s="34">
        <f>RTM_IEX!M51</f>
        <v>4.79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9.5768620000000002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0.20115364079999998</v>
      </c>
      <c r="AD52">
        <f t="shared" si="1"/>
        <v>23.745708359199998</v>
      </c>
      <c r="AE52">
        <v>0</v>
      </c>
      <c r="AF52" s="24"/>
      <c r="AG52">
        <f t="shared" si="2"/>
        <v>23.745708359199998</v>
      </c>
      <c r="AI52" s="34">
        <f>PXIL!M52</f>
        <v>0</v>
      </c>
      <c r="AJ52" s="34">
        <f>PXIL!S52</f>
        <v>0</v>
      </c>
      <c r="AK52" s="34">
        <f>RTM_IEX!M52</f>
        <v>4.79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9.5768620000000002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9.58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0.20115364079999998</v>
      </c>
      <c r="AD53">
        <f t="shared" si="1"/>
        <v>23.745708359199998</v>
      </c>
      <c r="AE53">
        <v>0</v>
      </c>
      <c r="AF53" s="24"/>
      <c r="AG53">
        <f t="shared" si="2"/>
        <v>23.745708359199998</v>
      </c>
      <c r="AI53" s="34">
        <f>PXIL!M53</f>
        <v>0</v>
      </c>
      <c r="AJ53" s="34">
        <f>PXIL!S53</f>
        <v>0</v>
      </c>
      <c r="AK53" s="34">
        <f>RTM_IEX!M53</f>
        <v>4.79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9.5768620000000002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0.20115364079999998</v>
      </c>
      <c r="AD54">
        <f t="shared" si="1"/>
        <v>23.745708359199998</v>
      </c>
      <c r="AE54">
        <v>0</v>
      </c>
      <c r="AF54" s="24"/>
      <c r="AG54">
        <f t="shared" si="2"/>
        <v>23.745708359199998</v>
      </c>
      <c r="AI54" s="34">
        <f>PXIL!M54</f>
        <v>0</v>
      </c>
      <c r="AJ54" s="34">
        <f>PXIL!S54</f>
        <v>0</v>
      </c>
      <c r="AK54" s="34">
        <f>RTM_IEX!M54</f>
        <v>4.79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9.5768620000000002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4.5999999999999996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0.20115364079999998</v>
      </c>
      <c r="AD55">
        <f t="shared" si="1"/>
        <v>23.745708359199998</v>
      </c>
      <c r="AE55">
        <v>0</v>
      </c>
      <c r="AF55" s="24"/>
      <c r="AG55">
        <f t="shared" si="2"/>
        <v>23.745708359199998</v>
      </c>
      <c r="AI55" s="34">
        <f>PXIL!M55</f>
        <v>0</v>
      </c>
      <c r="AJ55" s="34">
        <f>PXIL!S55</f>
        <v>0</v>
      </c>
      <c r="AK55" s="34">
        <f>RTM_IEX!M55</f>
        <v>4.88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4.8899999999999997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9.5768620000000002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4.9800000000000004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0.20123764080000001</v>
      </c>
      <c r="AD56">
        <f t="shared" si="1"/>
        <v>23.755624359200002</v>
      </c>
      <c r="AE56">
        <v>0</v>
      </c>
      <c r="AF56" s="24"/>
      <c r="AG56">
        <f t="shared" si="2"/>
        <v>23.755624359200002</v>
      </c>
      <c r="AI56" s="34">
        <f>PXIL!M56</f>
        <v>0</v>
      </c>
      <c r="AJ56" s="34">
        <f>PXIL!S56</f>
        <v>0</v>
      </c>
      <c r="AK56" s="34">
        <f>RTM_IEX!M56</f>
        <v>4.88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4.5199999999999996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9.5768620000000002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4.4000000000000004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0.1874616408</v>
      </c>
      <c r="AD57">
        <f t="shared" si="1"/>
        <v>22.129400359200002</v>
      </c>
      <c r="AE57">
        <v>0</v>
      </c>
      <c r="AF57" s="24"/>
      <c r="AG57">
        <f t="shared" si="2"/>
        <v>22.129400359200002</v>
      </c>
      <c r="AI57" s="34">
        <f>PXIL!M57</f>
        <v>0</v>
      </c>
      <c r="AJ57" s="34">
        <f>PXIL!S57</f>
        <v>0</v>
      </c>
      <c r="AK57" s="34">
        <f>RTM_IEX!M57</f>
        <v>4.88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3.46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9.5768620000000002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0.18099364079999999</v>
      </c>
      <c r="AD58">
        <f t="shared" si="1"/>
        <v>21.3658683592</v>
      </c>
      <c r="AE58">
        <v>0</v>
      </c>
      <c r="AF58" s="24"/>
      <c r="AG58">
        <f t="shared" si="2"/>
        <v>21.3658683592</v>
      </c>
      <c r="AI58" s="34">
        <f>PXIL!M58</f>
        <v>0</v>
      </c>
      <c r="AJ58" s="34">
        <f>PXIL!S58</f>
        <v>0</v>
      </c>
      <c r="AK58" s="34">
        <f>RTM_IEX!M58</f>
        <v>4.79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2.68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9.5768620000000002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4.6900000000000004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0.1750296408</v>
      </c>
      <c r="AD59">
        <f t="shared" si="1"/>
        <v>20.661832359200002</v>
      </c>
      <c r="AE59">
        <v>0</v>
      </c>
      <c r="AF59" s="24"/>
      <c r="AG59">
        <f t="shared" si="2"/>
        <v>20.661832359200002</v>
      </c>
      <c r="AI59" s="34">
        <f>PXIL!M59</f>
        <v>0</v>
      </c>
      <c r="AJ59" s="34">
        <f>PXIL!S59</f>
        <v>0</v>
      </c>
      <c r="AK59" s="34">
        <f>RTM_IEX!M59</f>
        <v>4.79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1.78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9.5768620000000002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8.0399999999999991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0.20098564079999998</v>
      </c>
      <c r="AD60">
        <f t="shared" si="1"/>
        <v>23.725876359199997</v>
      </c>
      <c r="AE60">
        <v>0</v>
      </c>
      <c r="AF60" s="24"/>
      <c r="AG60">
        <f t="shared" si="2"/>
        <v>23.725876359199997</v>
      </c>
      <c r="AI60" s="34">
        <f>PXIL!M60</f>
        <v>0</v>
      </c>
      <c r="AJ60" s="34">
        <f>PXIL!S60</f>
        <v>0</v>
      </c>
      <c r="AK60" s="34">
        <f>RTM_IEX!M60</f>
        <v>4.79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1.52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9.5768620000000002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0.20123764079999998</v>
      </c>
      <c r="AD61">
        <f t="shared" si="1"/>
        <v>23.755624359199999</v>
      </c>
      <c r="AE61">
        <v>0</v>
      </c>
      <c r="AF61" s="24"/>
      <c r="AG61">
        <f t="shared" si="2"/>
        <v>23.755624359199999</v>
      </c>
      <c r="AI61" s="34">
        <f>PXIL!M61</f>
        <v>0</v>
      </c>
      <c r="AJ61" s="34">
        <f>PXIL!S61</f>
        <v>0</v>
      </c>
      <c r="AK61" s="34">
        <f>RTM_IEX!M61</f>
        <v>4.88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0.4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9.5768620000000002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0.20115364079999998</v>
      </c>
      <c r="AD62">
        <f t="shared" si="1"/>
        <v>23.745708359199998</v>
      </c>
      <c r="AE62">
        <v>0</v>
      </c>
      <c r="AF62" s="24"/>
      <c r="AG62">
        <f t="shared" si="2"/>
        <v>23.745708359199998</v>
      </c>
      <c r="AI62" s="34">
        <f>PXIL!M62</f>
        <v>0</v>
      </c>
      <c r="AJ62" s="34">
        <f>PXIL!S62</f>
        <v>0</v>
      </c>
      <c r="AK62" s="34">
        <f>RTM_IEX!M62</f>
        <v>4.79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9.5768620000000002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8.33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0.1906536408</v>
      </c>
      <c r="AD63">
        <f t="shared" si="1"/>
        <v>22.506208359199999</v>
      </c>
      <c r="AE63">
        <v>0</v>
      </c>
      <c r="AF63" s="24"/>
      <c r="AG63">
        <f t="shared" si="2"/>
        <v>22.506208359199999</v>
      </c>
      <c r="AI63" s="34">
        <f>PXIL!M63</f>
        <v>0</v>
      </c>
      <c r="AJ63" s="34">
        <f>PXIL!S63</f>
        <v>0</v>
      </c>
      <c r="AK63" s="34">
        <f>RTM_IEX!M63</f>
        <v>4.79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9.5768620000000002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0.20115364079999998</v>
      </c>
      <c r="AD64">
        <f t="shared" si="1"/>
        <v>23.745708359199998</v>
      </c>
      <c r="AE64">
        <v>0</v>
      </c>
      <c r="AF64" s="24"/>
      <c r="AG64">
        <f t="shared" si="2"/>
        <v>23.745708359199998</v>
      </c>
      <c r="AI64" s="34">
        <f>PXIL!M64</f>
        <v>0</v>
      </c>
      <c r="AJ64" s="34">
        <f>PXIL!S64</f>
        <v>0</v>
      </c>
      <c r="AK64" s="34">
        <f>RTM_IEX!M64</f>
        <v>4.79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9.5768620000000002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0.20115364079999998</v>
      </c>
      <c r="AD65">
        <f t="shared" si="1"/>
        <v>23.745708359199998</v>
      </c>
      <c r="AE65">
        <v>0</v>
      </c>
      <c r="AF65" s="24"/>
      <c r="AG65">
        <f t="shared" si="2"/>
        <v>23.745708359199998</v>
      </c>
      <c r="AI65" s="34">
        <f>PXIL!M65</f>
        <v>0</v>
      </c>
      <c r="AJ65" s="34">
        <f>PXIL!S65</f>
        <v>0</v>
      </c>
      <c r="AK65" s="34">
        <f>RTM_IEX!M65</f>
        <v>4.79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9.5768620000000002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2.4900000000000002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0.20140564080000001</v>
      </c>
      <c r="AD66">
        <f t="shared" si="1"/>
        <v>23.7754563592</v>
      </c>
      <c r="AE66">
        <v>0</v>
      </c>
      <c r="AF66" s="24"/>
      <c r="AG66">
        <f t="shared" si="2"/>
        <v>23.7754563592</v>
      </c>
      <c r="AI66" s="34">
        <f>PXIL!M66</f>
        <v>0</v>
      </c>
      <c r="AJ66" s="34">
        <f>PXIL!S66</f>
        <v>0</v>
      </c>
      <c r="AK66" s="34">
        <f>RTM_IEX!M66</f>
        <v>4.88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7.03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9.5768620000000002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0.20115364079999998</v>
      </c>
      <c r="AD67">
        <f t="shared" si="1"/>
        <v>23.745708359200002</v>
      </c>
      <c r="AE67">
        <v>0</v>
      </c>
      <c r="AF67" s="24"/>
      <c r="AG67">
        <f t="shared" si="2"/>
        <v>23.745708359200002</v>
      </c>
      <c r="AI67" s="34">
        <f>PXIL!M67</f>
        <v>0</v>
      </c>
      <c r="AJ67" s="34">
        <f>PXIL!S67</f>
        <v>0</v>
      </c>
      <c r="AK67" s="34">
        <f>RTM_IEX!M67</f>
        <v>4.79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9.5768620000000002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0.20115364079999998</v>
      </c>
      <c r="AD68">
        <f t="shared" ref="AD68:AD98" si="4">SUM(B68:AB68,AI68:AT68)-AC68</f>
        <v>23.745708359200002</v>
      </c>
      <c r="AE68">
        <v>0</v>
      </c>
      <c r="AF68" s="24"/>
      <c r="AG68">
        <f t="shared" ref="AG68:AG98" si="5">SUM(AD68:AF68)</f>
        <v>23.745708359200002</v>
      </c>
      <c r="AI68" s="34">
        <f>PXIL!M68</f>
        <v>0</v>
      </c>
      <c r="AJ68" s="34">
        <f>PXIL!S68</f>
        <v>0</v>
      </c>
      <c r="AK68" s="34">
        <f>RTM_IEX!M68</f>
        <v>4.79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9.5768620000000002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0.20115364079999998</v>
      </c>
      <c r="AD69">
        <f t="shared" si="4"/>
        <v>23.745708359200002</v>
      </c>
      <c r="AE69">
        <v>0</v>
      </c>
      <c r="AF69" s="24"/>
      <c r="AG69">
        <f t="shared" si="5"/>
        <v>23.745708359200002</v>
      </c>
      <c r="AI69" s="34">
        <f>PXIL!M69</f>
        <v>0</v>
      </c>
      <c r="AJ69" s="34">
        <f>PXIL!S69</f>
        <v>0</v>
      </c>
      <c r="AK69" s="34">
        <f>RTM_IEX!M69</f>
        <v>4.79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9.5768620000000002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1.33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0.1945176408</v>
      </c>
      <c r="AD70">
        <f t="shared" si="4"/>
        <v>22.962344359199999</v>
      </c>
      <c r="AE70">
        <v>0</v>
      </c>
      <c r="AF70" s="24"/>
      <c r="AG70">
        <f t="shared" si="5"/>
        <v>22.962344359199999</v>
      </c>
      <c r="AI70" s="34">
        <f>PXIL!M70</f>
        <v>0</v>
      </c>
      <c r="AJ70" s="34">
        <f>PXIL!S70</f>
        <v>0</v>
      </c>
      <c r="AK70" s="34">
        <f>RTM_IEX!M70</f>
        <v>4.38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7.87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9.5768620000000002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2.33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0.1845216408</v>
      </c>
      <c r="AD71">
        <f t="shared" si="4"/>
        <v>21.782340359199999</v>
      </c>
      <c r="AE71">
        <v>0</v>
      </c>
      <c r="AF71" s="24"/>
      <c r="AG71">
        <f t="shared" si="5"/>
        <v>21.782340359199999</v>
      </c>
      <c r="AI71" s="34">
        <f>PXIL!M71</f>
        <v>0</v>
      </c>
      <c r="AJ71" s="34">
        <f>PXIL!S71</f>
        <v>0</v>
      </c>
      <c r="AK71" s="34">
        <f>RTM_IEX!M71</f>
        <v>6.02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4.04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9.5768620000000002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0.15486964079999999</v>
      </c>
      <c r="AD72">
        <f t="shared" si="4"/>
        <v>18.2819923592</v>
      </c>
      <c r="AE72">
        <v>0</v>
      </c>
      <c r="AF72" s="24"/>
      <c r="AG72">
        <f t="shared" si="5"/>
        <v>18.2819923592</v>
      </c>
      <c r="AI72" s="34">
        <f>PXIL!M72</f>
        <v>0</v>
      </c>
      <c r="AJ72" s="34">
        <f>PXIL!S72</f>
        <v>0</v>
      </c>
      <c r="AK72" s="34">
        <f>RTM_IEX!M72</f>
        <v>5.82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2.89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9.5768620000000002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0.15075364079999998</v>
      </c>
      <c r="AD73">
        <f t="shared" si="4"/>
        <v>17.796108359199998</v>
      </c>
      <c r="AE73">
        <v>0</v>
      </c>
      <c r="AF73" s="24"/>
      <c r="AG73">
        <f t="shared" si="5"/>
        <v>17.796108359199998</v>
      </c>
      <c r="AI73" s="34">
        <f>PXIL!M73</f>
        <v>0</v>
      </c>
      <c r="AJ73" s="34">
        <f>PXIL!S73</f>
        <v>0</v>
      </c>
      <c r="AK73" s="34">
        <f>RTM_IEX!M73</f>
        <v>6.63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1.74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9.5768620000000002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0.1564656408</v>
      </c>
      <c r="AD74">
        <f t="shared" si="4"/>
        <v>18.470396359200002</v>
      </c>
      <c r="AE74">
        <v>0</v>
      </c>
      <c r="AF74" s="24"/>
      <c r="AG74">
        <f t="shared" si="5"/>
        <v>18.470396359200002</v>
      </c>
      <c r="AI74" s="34">
        <f>PXIL!M74</f>
        <v>0</v>
      </c>
      <c r="AJ74" s="34">
        <f>PXIL!S74</f>
        <v>0</v>
      </c>
      <c r="AK74" s="34">
        <f>RTM_IEX!M74</f>
        <v>7.11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1.92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9.5768620000000002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0.63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0.19594564079999999</v>
      </c>
      <c r="AD75">
        <f t="shared" si="4"/>
        <v>23.1309163592</v>
      </c>
      <c r="AE75">
        <v>0</v>
      </c>
      <c r="AF75" s="24"/>
      <c r="AG75">
        <f t="shared" si="5"/>
        <v>23.1309163592</v>
      </c>
      <c r="AI75" s="34">
        <f>PXIL!M75</f>
        <v>0</v>
      </c>
      <c r="AJ75" s="34">
        <f>PXIL!S75</f>
        <v>0</v>
      </c>
      <c r="AK75" s="34">
        <f>RTM_IEX!M75</f>
        <v>10.66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2.46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9.5768620000000002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0.17830564079999997</v>
      </c>
      <c r="AD76">
        <f t="shared" si="4"/>
        <v>21.048556359199996</v>
      </c>
      <c r="AE76">
        <v>0</v>
      </c>
      <c r="AF76" s="24"/>
      <c r="AG76">
        <f t="shared" si="5"/>
        <v>21.048556359199996</v>
      </c>
      <c r="AI76" s="34">
        <f>PXIL!M76</f>
        <v>0</v>
      </c>
      <c r="AJ76" s="34">
        <f>PXIL!S76</f>
        <v>0</v>
      </c>
      <c r="AK76" s="34">
        <f>RTM_IEX!M76</f>
        <v>8.86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2.17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9.5768620000000002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0.19115764079999997</v>
      </c>
      <c r="AD77">
        <f t="shared" si="4"/>
        <v>22.565704359199998</v>
      </c>
      <c r="AE77">
        <v>0</v>
      </c>
      <c r="AF77" s="24"/>
      <c r="AG77">
        <f t="shared" si="5"/>
        <v>22.565704359199998</v>
      </c>
      <c r="AI77" s="34">
        <f>PXIL!M77</f>
        <v>0</v>
      </c>
      <c r="AJ77" s="34">
        <f>PXIL!S77</f>
        <v>0</v>
      </c>
      <c r="AK77" s="34">
        <f>RTM_IEX!M77</f>
        <v>10.08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2.25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9.5768620000000002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1.71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0.20140564080000001</v>
      </c>
      <c r="AD78">
        <f t="shared" si="4"/>
        <v>23.775456359199996</v>
      </c>
      <c r="AE78">
        <v>0</v>
      </c>
      <c r="AF78" s="24"/>
      <c r="AG78">
        <f t="shared" si="5"/>
        <v>23.775456359199996</v>
      </c>
      <c r="AI78" s="34">
        <f>PXIL!M78</f>
        <v>0</v>
      </c>
      <c r="AJ78" s="34">
        <f>PXIL!S78</f>
        <v>0</v>
      </c>
      <c r="AK78" s="34">
        <f>RTM_IEX!M78</f>
        <v>10.15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2.54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9.5768620000000002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8.82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0.20115364079999998</v>
      </c>
      <c r="AD79">
        <f t="shared" si="4"/>
        <v>23.745708359199998</v>
      </c>
      <c r="AE79">
        <v>0</v>
      </c>
      <c r="AF79" s="24"/>
      <c r="AG79">
        <f t="shared" si="5"/>
        <v>23.745708359199998</v>
      </c>
      <c r="AI79" s="34">
        <f>PXIL!M79</f>
        <v>0</v>
      </c>
      <c r="AJ79" s="34">
        <f>PXIL!S79</f>
        <v>0</v>
      </c>
      <c r="AK79" s="34">
        <f>RTM_IEX!M79</f>
        <v>5.55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9.5768620000000002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9.32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0.20140564079999998</v>
      </c>
      <c r="AD80">
        <f t="shared" si="4"/>
        <v>23.775456359199996</v>
      </c>
      <c r="AE80">
        <v>0</v>
      </c>
      <c r="AF80" s="24"/>
      <c r="AG80">
        <f t="shared" si="5"/>
        <v>23.775456359199996</v>
      </c>
      <c r="AI80" s="34">
        <f>PXIL!M80</f>
        <v>0</v>
      </c>
      <c r="AJ80" s="34">
        <f>PXIL!S80</f>
        <v>0</v>
      </c>
      <c r="AK80" s="34">
        <f>RTM_IEX!M80</f>
        <v>5.08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9.5768620000000002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0.20115364079999998</v>
      </c>
      <c r="AD81">
        <f t="shared" si="4"/>
        <v>23.745708359199998</v>
      </c>
      <c r="AE81">
        <v>0</v>
      </c>
      <c r="AF81" s="24"/>
      <c r="AG81">
        <f t="shared" si="5"/>
        <v>23.745708359199998</v>
      </c>
      <c r="AI81" s="34">
        <f>PXIL!M81</f>
        <v>0</v>
      </c>
      <c r="AJ81" s="34">
        <f>PXIL!S81</f>
        <v>0</v>
      </c>
      <c r="AK81" s="34">
        <f>RTM_IEX!M81</f>
        <v>4.79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9.5768620000000002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0.20115364079999998</v>
      </c>
      <c r="AD82">
        <f t="shared" si="4"/>
        <v>23.745708359199998</v>
      </c>
      <c r="AE82">
        <v>0</v>
      </c>
      <c r="AF82" s="24"/>
      <c r="AG82">
        <f t="shared" si="5"/>
        <v>23.745708359199998</v>
      </c>
      <c r="AI82" s="34">
        <f>PXIL!M82</f>
        <v>0</v>
      </c>
      <c r="AJ82" s="34">
        <f>PXIL!S82</f>
        <v>0</v>
      </c>
      <c r="AK82" s="34">
        <f>RTM_IEX!M82</f>
        <v>4.79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9.5768620000000002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0.20115364079999998</v>
      </c>
      <c r="AD83">
        <f t="shared" si="4"/>
        <v>23.745708359199998</v>
      </c>
      <c r="AE83">
        <v>0</v>
      </c>
      <c r="AF83" s="24"/>
      <c r="AG83">
        <f t="shared" si="5"/>
        <v>23.745708359199998</v>
      </c>
      <c r="AI83" s="34">
        <f>PXIL!M83</f>
        <v>0</v>
      </c>
      <c r="AJ83" s="34">
        <f>PXIL!S83</f>
        <v>0</v>
      </c>
      <c r="AK83" s="34">
        <f>RTM_IEX!M83</f>
        <v>4.79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9.5768620000000002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0.20115364079999998</v>
      </c>
      <c r="AD84">
        <f t="shared" si="4"/>
        <v>23.745708359199998</v>
      </c>
      <c r="AE84">
        <v>0</v>
      </c>
      <c r="AF84" s="24"/>
      <c r="AG84">
        <f t="shared" si="5"/>
        <v>23.745708359199998</v>
      </c>
      <c r="AI84" s="34">
        <f>PXIL!M84</f>
        <v>0</v>
      </c>
      <c r="AJ84" s="34">
        <f>PXIL!S84</f>
        <v>0</v>
      </c>
      <c r="AK84" s="34">
        <f>RTM_IEX!M84</f>
        <v>4.79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9.5768620000000002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0.20115364079999998</v>
      </c>
      <c r="AD85">
        <f t="shared" si="4"/>
        <v>23.745708359199998</v>
      </c>
      <c r="AE85">
        <v>0</v>
      </c>
      <c r="AF85" s="24"/>
      <c r="AG85">
        <f t="shared" si="5"/>
        <v>23.745708359199998</v>
      </c>
      <c r="AI85" s="34">
        <f>PXIL!M85</f>
        <v>0</v>
      </c>
      <c r="AJ85" s="34">
        <f>PXIL!S85</f>
        <v>0</v>
      </c>
      <c r="AK85" s="34">
        <f>RTM_IEX!M85</f>
        <v>4.79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9.5768620000000002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0.20115364079999998</v>
      </c>
      <c r="AD86">
        <f t="shared" si="4"/>
        <v>23.745708359199998</v>
      </c>
      <c r="AE86">
        <v>0</v>
      </c>
      <c r="AF86" s="24"/>
      <c r="AG86">
        <f t="shared" si="5"/>
        <v>23.745708359199998</v>
      </c>
      <c r="AI86" s="34">
        <f>PXIL!M86</f>
        <v>0</v>
      </c>
      <c r="AJ86" s="34">
        <f>PXIL!S86</f>
        <v>0</v>
      </c>
      <c r="AK86" s="34">
        <f>RTM_IEX!M86</f>
        <v>4.79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9.5768620000000002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0.20115364079999998</v>
      </c>
      <c r="AD87">
        <f t="shared" si="4"/>
        <v>23.745708359199998</v>
      </c>
      <c r="AE87">
        <v>0</v>
      </c>
      <c r="AF87" s="24"/>
      <c r="AG87">
        <f t="shared" si="5"/>
        <v>23.745708359199998</v>
      </c>
      <c r="AI87" s="34">
        <f>PXIL!M87</f>
        <v>0</v>
      </c>
      <c r="AJ87" s="34">
        <f>PXIL!S87</f>
        <v>0</v>
      </c>
      <c r="AK87" s="34">
        <f>RTM_IEX!M87</f>
        <v>4.79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9.5768620000000002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0.20115364079999998</v>
      </c>
      <c r="AD88">
        <f t="shared" si="4"/>
        <v>23.745708359199998</v>
      </c>
      <c r="AE88">
        <v>0</v>
      </c>
      <c r="AF88" s="24"/>
      <c r="AG88">
        <f t="shared" si="5"/>
        <v>23.745708359199998</v>
      </c>
      <c r="AI88" s="34">
        <f>PXIL!M88</f>
        <v>0</v>
      </c>
      <c r="AJ88" s="34">
        <f>PXIL!S88</f>
        <v>0</v>
      </c>
      <c r="AK88" s="34">
        <f>RTM_IEX!M88</f>
        <v>4.79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9.5768620000000002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0.20115364079999998</v>
      </c>
      <c r="AD89">
        <f t="shared" si="4"/>
        <v>23.745708359199998</v>
      </c>
      <c r="AE89">
        <v>0</v>
      </c>
      <c r="AF89" s="24"/>
      <c r="AG89">
        <f t="shared" si="5"/>
        <v>23.745708359199998</v>
      </c>
      <c r="AI89" s="34">
        <f>PXIL!M89</f>
        <v>0</v>
      </c>
      <c r="AJ89" s="34">
        <f>PXIL!S89</f>
        <v>0</v>
      </c>
      <c r="AK89" s="34">
        <f>RTM_IEX!M89</f>
        <v>4.79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9.5768620000000002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0.20115364079999998</v>
      </c>
      <c r="AD90">
        <f t="shared" si="4"/>
        <v>23.745708359199998</v>
      </c>
      <c r="AE90">
        <v>0</v>
      </c>
      <c r="AF90" s="24"/>
      <c r="AG90">
        <f t="shared" si="5"/>
        <v>23.745708359199998</v>
      </c>
      <c r="AI90" s="34">
        <f>PXIL!M90</f>
        <v>0</v>
      </c>
      <c r="AJ90" s="34">
        <f>PXIL!S90</f>
        <v>0</v>
      </c>
      <c r="AK90" s="34">
        <f>RTM_IEX!M90</f>
        <v>4.79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9.5768620000000002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0.19628164079999996</v>
      </c>
      <c r="AD91">
        <f t="shared" si="4"/>
        <v>23.170580359199999</v>
      </c>
      <c r="AE91">
        <v>0</v>
      </c>
      <c r="AF91" s="24"/>
      <c r="AG91">
        <f t="shared" si="5"/>
        <v>23.170580359199999</v>
      </c>
      <c r="AI91" s="34">
        <f>PXIL!M91</f>
        <v>0</v>
      </c>
      <c r="AJ91" s="34">
        <f>PXIL!S91</f>
        <v>0</v>
      </c>
      <c r="AK91" s="34">
        <f>RTM_IEX!M91</f>
        <v>4.79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9.5768620000000002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0.20115364079999998</v>
      </c>
      <c r="AD92">
        <f t="shared" si="4"/>
        <v>23.745708359199998</v>
      </c>
      <c r="AE92">
        <v>0</v>
      </c>
      <c r="AF92" s="24"/>
      <c r="AG92">
        <f t="shared" si="5"/>
        <v>23.745708359199998</v>
      </c>
      <c r="AI92" s="34">
        <f>PXIL!M92</f>
        <v>0</v>
      </c>
      <c r="AJ92" s="34">
        <f>PXIL!S92</f>
        <v>0</v>
      </c>
      <c r="AK92" s="34">
        <f>RTM_IEX!M92</f>
        <v>4.79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9.5768620000000002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7.18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0.18099364079999997</v>
      </c>
      <c r="AD93">
        <f t="shared" si="4"/>
        <v>21.365868359199997</v>
      </c>
      <c r="AE93">
        <v>0</v>
      </c>
      <c r="AF93" s="24"/>
      <c r="AG93">
        <f t="shared" si="5"/>
        <v>21.365868359199997</v>
      </c>
      <c r="AI93" s="34">
        <f>PXIL!M93</f>
        <v>0</v>
      </c>
      <c r="AJ93" s="34">
        <f>PXIL!S93</f>
        <v>0</v>
      </c>
      <c r="AK93" s="34">
        <f>RTM_IEX!M93</f>
        <v>4.79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9.5768620000000002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8.91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0.19552564080000001</v>
      </c>
      <c r="AD94">
        <f t="shared" si="4"/>
        <v>23.081336359200002</v>
      </c>
      <c r="AE94">
        <v>0</v>
      </c>
      <c r="AF94" s="24"/>
      <c r="AG94">
        <f t="shared" si="5"/>
        <v>23.081336359200002</v>
      </c>
      <c r="AI94" s="34">
        <f>PXIL!M94</f>
        <v>0</v>
      </c>
      <c r="AJ94" s="34">
        <f>PXIL!S94</f>
        <v>0</v>
      </c>
      <c r="AK94" s="34">
        <f>RTM_IEX!M94</f>
        <v>4.79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9.5768620000000002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0.20115364079999998</v>
      </c>
      <c r="AD95">
        <f t="shared" si="4"/>
        <v>23.745708359199998</v>
      </c>
      <c r="AE95">
        <v>0</v>
      </c>
      <c r="AF95" s="24"/>
      <c r="AG95">
        <f t="shared" si="5"/>
        <v>23.745708359199998</v>
      </c>
      <c r="AI95" s="34">
        <f>PXIL!M95</f>
        <v>0</v>
      </c>
      <c r="AJ95" s="34">
        <f>PXIL!S95</f>
        <v>0</v>
      </c>
      <c r="AK95" s="34">
        <f>RTM_IEX!M95</f>
        <v>4.79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9.5768620000000002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7.95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0.1874616408</v>
      </c>
      <c r="AD96">
        <f t="shared" si="4"/>
        <v>22.129400359200002</v>
      </c>
      <c r="AE96">
        <v>0</v>
      </c>
      <c r="AF96" s="24"/>
      <c r="AG96">
        <f t="shared" si="5"/>
        <v>22.129400359200002</v>
      </c>
      <c r="AI96" s="34">
        <f>PXIL!M96</f>
        <v>0</v>
      </c>
      <c r="AJ96" s="34">
        <f>PXIL!S96</f>
        <v>0</v>
      </c>
      <c r="AK96" s="34">
        <f>RTM_IEX!M96</f>
        <v>4.79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9.5768620000000002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0.17780164079999997</v>
      </c>
      <c r="AD97">
        <f t="shared" si="4"/>
        <v>20.9890603592</v>
      </c>
      <c r="AE97">
        <v>0</v>
      </c>
      <c r="AF97" s="24"/>
      <c r="AG97">
        <f t="shared" si="5"/>
        <v>20.9890603592</v>
      </c>
      <c r="AI97" s="34">
        <f>PXIL!M97</f>
        <v>0</v>
      </c>
      <c r="AJ97" s="34">
        <f>PXIL!S97</f>
        <v>0</v>
      </c>
      <c r="AK97" s="34">
        <f>RTM_IEX!M97</f>
        <v>4.79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9.5768620000000002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4.12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0.15528964079999999</v>
      </c>
      <c r="AD98">
        <f t="shared" si="4"/>
        <v>18.331572359199999</v>
      </c>
      <c r="AE98">
        <v>0</v>
      </c>
      <c r="AF98" s="24"/>
      <c r="AG98">
        <f t="shared" si="5"/>
        <v>18.331572359199999</v>
      </c>
      <c r="AI98" s="34">
        <f>PXIL!M98</f>
        <v>0</v>
      </c>
      <c r="AJ98" s="34">
        <f>PXIL!S98</f>
        <v>0</v>
      </c>
      <c r="AK98" s="34">
        <f>RTM_IEX!M98</f>
        <v>4.79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0.25826542850000012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0.13312999999999997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4.2608615993999979E-3</v>
      </c>
      <c r="AD99">
        <f t="shared" si="6"/>
        <v>0.50298456690060023</v>
      </c>
      <c r="AE99">
        <f t="shared" ref="AE99:AT99" si="8">SUM(AE3:AE98)/4000</f>
        <v>0</v>
      </c>
      <c r="AG99">
        <f t="shared" si="8"/>
        <v>0.50298456690060023</v>
      </c>
      <c r="AI99">
        <f t="shared" si="8"/>
        <v>0</v>
      </c>
      <c r="AJ99">
        <f t="shared" si="8"/>
        <v>0</v>
      </c>
      <c r="AK99">
        <f t="shared" si="8"/>
        <v>9.0245000000000089E-2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2.5605000000000003E-2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75</v>
      </c>
      <c r="E3" s="16">
        <f>'[1]16'!E5</f>
        <v>0</v>
      </c>
      <c r="F3" s="15">
        <f>SUM(B3:E3)</f>
        <v>340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75</v>
      </c>
      <c r="E4" s="16">
        <f>'[1]16'!E6</f>
        <v>0</v>
      </c>
      <c r="F4" s="15">
        <f>SUM(B4:E4)</f>
        <v>340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75</v>
      </c>
      <c r="E5" s="16">
        <f>'[1]16'!E7</f>
        <v>0</v>
      </c>
      <c r="F5" s="15">
        <f t="shared" ref="F5:F68" si="6">SUM(B5:E5)</f>
        <v>340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75</v>
      </c>
      <c r="E6" s="16">
        <f>'[1]16'!E8</f>
        <v>0</v>
      </c>
      <c r="F6" s="15">
        <f t="shared" si="6"/>
        <v>340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75</v>
      </c>
      <c r="E7" s="16">
        <f>'[1]16'!E9</f>
        <v>0</v>
      </c>
      <c r="F7" s="15">
        <f t="shared" si="6"/>
        <v>340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75</v>
      </c>
      <c r="E8" s="16">
        <f>'[1]16'!E10</f>
        <v>0</v>
      </c>
      <c r="F8" s="15">
        <f t="shared" si="6"/>
        <v>340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75</v>
      </c>
      <c r="E9" s="16">
        <f>'[1]16'!E11</f>
        <v>0</v>
      </c>
      <c r="F9" s="15">
        <f t="shared" si="6"/>
        <v>340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75</v>
      </c>
      <c r="E10" s="16">
        <f>'[1]16'!E12</f>
        <v>0</v>
      </c>
      <c r="F10" s="15">
        <f t="shared" si="6"/>
        <v>340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75</v>
      </c>
      <c r="E11" s="16">
        <f>'[1]16'!E13</f>
        <v>0</v>
      </c>
      <c r="F11" s="15">
        <f t="shared" si="6"/>
        <v>340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75</v>
      </c>
      <c r="E12" s="16">
        <f>'[1]16'!E14</f>
        <v>0</v>
      </c>
      <c r="F12" s="15">
        <f t="shared" si="6"/>
        <v>340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75</v>
      </c>
      <c r="E13" s="16">
        <f>'[1]16'!E15</f>
        <v>0</v>
      </c>
      <c r="F13" s="15">
        <f t="shared" si="6"/>
        <v>340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75</v>
      </c>
      <c r="E14" s="16">
        <f>'[1]16'!E16</f>
        <v>0</v>
      </c>
      <c r="F14" s="15">
        <f t="shared" si="6"/>
        <v>340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75</v>
      </c>
      <c r="E15" s="16">
        <f>'[1]16'!E17</f>
        <v>0</v>
      </c>
      <c r="F15" s="15">
        <f t="shared" si="6"/>
        <v>340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75</v>
      </c>
      <c r="E16" s="16">
        <f>'[1]16'!E18</f>
        <v>0</v>
      </c>
      <c r="F16" s="15">
        <f t="shared" si="6"/>
        <v>340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75</v>
      </c>
      <c r="E17" s="16">
        <f>'[1]16'!E19</f>
        <v>0</v>
      </c>
      <c r="F17" s="15">
        <f t="shared" si="6"/>
        <v>340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75</v>
      </c>
      <c r="E18" s="16">
        <f>'[1]16'!E20</f>
        <v>0</v>
      </c>
      <c r="F18" s="15">
        <f t="shared" si="6"/>
        <v>340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75</v>
      </c>
      <c r="E19" s="16">
        <f>'[1]16'!E21</f>
        <v>0</v>
      </c>
      <c r="F19" s="15">
        <f t="shared" si="6"/>
        <v>340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75</v>
      </c>
      <c r="E20" s="16">
        <f>'[1]16'!E22</f>
        <v>0</v>
      </c>
      <c r="F20" s="15">
        <f t="shared" si="6"/>
        <v>340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75</v>
      </c>
      <c r="E21" s="16">
        <f>'[1]16'!E23</f>
        <v>0</v>
      </c>
      <c r="F21" s="15">
        <f t="shared" si="6"/>
        <v>340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75</v>
      </c>
      <c r="E22" s="16">
        <f>'[1]16'!E24</f>
        <v>0</v>
      </c>
      <c r="F22" s="15">
        <f t="shared" si="6"/>
        <v>340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75</v>
      </c>
      <c r="E23" s="16">
        <f>'[1]16'!E25</f>
        <v>0</v>
      </c>
      <c r="F23" s="15">
        <f t="shared" si="6"/>
        <v>340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75</v>
      </c>
      <c r="E24" s="16">
        <f>'[1]16'!E26</f>
        <v>0</v>
      </c>
      <c r="F24" s="15">
        <f t="shared" si="6"/>
        <v>340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75</v>
      </c>
      <c r="E25" s="16">
        <f>'[1]16'!E27</f>
        <v>0</v>
      </c>
      <c r="F25" s="15">
        <f t="shared" si="6"/>
        <v>340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75</v>
      </c>
      <c r="E26" s="16">
        <f>'[1]16'!E28</f>
        <v>0</v>
      </c>
      <c r="F26" s="15">
        <f t="shared" si="6"/>
        <v>340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75</v>
      </c>
      <c r="E27" s="16">
        <f>'[1]16'!E29</f>
        <v>0</v>
      </c>
      <c r="F27" s="15">
        <f t="shared" si="6"/>
        <v>340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75</v>
      </c>
      <c r="E28" s="16">
        <f>'[1]16'!E30</f>
        <v>0</v>
      </c>
      <c r="F28" s="15">
        <f t="shared" si="6"/>
        <v>340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75</v>
      </c>
      <c r="E29" s="16">
        <f>'[1]16'!E31</f>
        <v>0</v>
      </c>
      <c r="F29" s="15">
        <f t="shared" si="6"/>
        <v>340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75</v>
      </c>
      <c r="E30" s="16">
        <f>'[1]16'!E32</f>
        <v>0</v>
      </c>
      <c r="F30" s="15">
        <f t="shared" si="6"/>
        <v>340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75</v>
      </c>
      <c r="E31" s="16">
        <f>'[1]16'!E33</f>
        <v>0</v>
      </c>
      <c r="F31" s="15">
        <f t="shared" si="6"/>
        <v>340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75</v>
      </c>
      <c r="E32" s="16">
        <f>'[1]16'!E34</f>
        <v>0</v>
      </c>
      <c r="F32" s="15">
        <f t="shared" si="6"/>
        <v>340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75</v>
      </c>
      <c r="E33" s="16">
        <f>'[1]16'!E35</f>
        <v>0</v>
      </c>
      <c r="F33" s="15">
        <f t="shared" si="6"/>
        <v>340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265</v>
      </c>
      <c r="C34" s="16">
        <f>'[1]16'!C36</f>
        <v>0</v>
      </c>
      <c r="D34" s="16">
        <f>'[1]16'!D36</f>
        <v>75</v>
      </c>
      <c r="E34" s="16">
        <f>'[1]16'!E36</f>
        <v>0</v>
      </c>
      <c r="F34" s="15">
        <f t="shared" si="6"/>
        <v>340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265</v>
      </c>
      <c r="C35" s="16">
        <f>'[1]16'!C37</f>
        <v>0</v>
      </c>
      <c r="D35" s="16">
        <f>'[1]16'!D37</f>
        <v>75</v>
      </c>
      <c r="E35" s="16">
        <f>'[1]16'!E37</f>
        <v>0</v>
      </c>
      <c r="F35" s="15">
        <f t="shared" si="6"/>
        <v>340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265</v>
      </c>
      <c r="C36" s="16">
        <f>'[1]16'!C38</f>
        <v>0</v>
      </c>
      <c r="D36" s="16">
        <f>'[1]16'!D38</f>
        <v>75</v>
      </c>
      <c r="E36" s="16">
        <f>'[1]16'!E38</f>
        <v>0</v>
      </c>
      <c r="F36" s="15">
        <f t="shared" si="6"/>
        <v>340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265</v>
      </c>
      <c r="C37" s="16">
        <f>'[1]16'!C39</f>
        <v>0</v>
      </c>
      <c r="D37" s="16">
        <f>'[1]16'!D39</f>
        <v>75</v>
      </c>
      <c r="E37" s="16">
        <f>'[1]16'!E39</f>
        <v>0</v>
      </c>
      <c r="F37" s="15">
        <f t="shared" si="6"/>
        <v>340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265</v>
      </c>
      <c r="C38" s="16">
        <f>'[1]16'!C40</f>
        <v>0</v>
      </c>
      <c r="D38" s="16">
        <f>'[1]16'!D40</f>
        <v>75</v>
      </c>
      <c r="E38" s="16">
        <f>'[1]16'!E40</f>
        <v>0</v>
      </c>
      <c r="F38" s="15">
        <f t="shared" si="6"/>
        <v>340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265</v>
      </c>
      <c r="C39" s="16">
        <f>'[1]16'!C41</f>
        <v>0</v>
      </c>
      <c r="D39" s="16">
        <f>'[1]16'!D41</f>
        <v>75</v>
      </c>
      <c r="E39" s="16">
        <f>'[1]16'!E41</f>
        <v>0</v>
      </c>
      <c r="F39" s="15">
        <f t="shared" si="6"/>
        <v>340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265</v>
      </c>
      <c r="C40" s="16">
        <f>'[1]16'!C42</f>
        <v>0</v>
      </c>
      <c r="D40" s="16">
        <f>'[1]16'!D42</f>
        <v>75</v>
      </c>
      <c r="E40" s="16">
        <f>'[1]16'!E42</f>
        <v>0</v>
      </c>
      <c r="F40" s="15">
        <f t="shared" si="6"/>
        <v>340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265</v>
      </c>
      <c r="C41" s="16">
        <f>'[1]16'!C43</f>
        <v>0</v>
      </c>
      <c r="D41" s="16">
        <f>'[1]16'!D43</f>
        <v>75</v>
      </c>
      <c r="E41" s="16">
        <f>'[1]16'!E43</f>
        <v>0</v>
      </c>
      <c r="F41" s="15">
        <f t="shared" si="6"/>
        <v>340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265</v>
      </c>
      <c r="C42" s="16">
        <f>'[1]16'!C44</f>
        <v>0</v>
      </c>
      <c r="D42" s="16">
        <f>'[1]16'!D44</f>
        <v>75</v>
      </c>
      <c r="E42" s="16">
        <f>'[1]16'!E44</f>
        <v>0</v>
      </c>
      <c r="F42" s="15">
        <f t="shared" si="6"/>
        <v>340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265</v>
      </c>
      <c r="C43" s="16">
        <f>'[1]16'!C45</f>
        <v>0</v>
      </c>
      <c r="D43" s="16">
        <f>'[1]16'!D45</f>
        <v>75</v>
      </c>
      <c r="E43" s="16">
        <f>'[1]16'!E45</f>
        <v>0</v>
      </c>
      <c r="F43" s="15">
        <f t="shared" si="6"/>
        <v>340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265</v>
      </c>
      <c r="C44" s="16">
        <f>'[1]16'!C46</f>
        <v>0</v>
      </c>
      <c r="D44" s="16">
        <f>'[1]16'!D46</f>
        <v>75</v>
      </c>
      <c r="E44" s="16">
        <f>'[1]16'!E46</f>
        <v>0</v>
      </c>
      <c r="F44" s="15">
        <f t="shared" si="6"/>
        <v>340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265</v>
      </c>
      <c r="C45" s="16">
        <f>'[1]16'!C47</f>
        <v>0</v>
      </c>
      <c r="D45" s="16">
        <f>'[1]16'!D47</f>
        <v>75</v>
      </c>
      <c r="E45" s="16">
        <f>'[1]16'!E47</f>
        <v>0</v>
      </c>
      <c r="F45" s="15">
        <f t="shared" si="6"/>
        <v>340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265</v>
      </c>
      <c r="C46" s="16">
        <f>'[1]16'!C48</f>
        <v>0</v>
      </c>
      <c r="D46" s="16">
        <f>'[1]16'!D48</f>
        <v>75</v>
      </c>
      <c r="E46" s="16">
        <f>'[1]16'!E48</f>
        <v>0</v>
      </c>
      <c r="F46" s="15">
        <f t="shared" si="6"/>
        <v>340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75</v>
      </c>
      <c r="E47" s="16">
        <f>'[1]16'!E49</f>
        <v>0</v>
      </c>
      <c r="F47" s="15">
        <f t="shared" si="6"/>
        <v>340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75</v>
      </c>
      <c r="E48" s="16">
        <f>'[1]16'!E50</f>
        <v>0</v>
      </c>
      <c r="F48" s="15">
        <f t="shared" si="6"/>
        <v>340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75</v>
      </c>
      <c r="E49" s="16">
        <f>'[1]16'!E51</f>
        <v>0</v>
      </c>
      <c r="F49" s="15">
        <f t="shared" si="6"/>
        <v>340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75</v>
      </c>
      <c r="E50" s="16">
        <f>'[1]16'!E52</f>
        <v>0</v>
      </c>
      <c r="F50" s="15">
        <f t="shared" si="6"/>
        <v>340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75</v>
      </c>
      <c r="E51" s="16">
        <f>'[1]16'!E53</f>
        <v>0</v>
      </c>
      <c r="F51" s="15">
        <f t="shared" si="6"/>
        <v>340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75</v>
      </c>
      <c r="E52" s="16">
        <f>'[1]16'!E54</f>
        <v>0</v>
      </c>
      <c r="F52" s="15">
        <f t="shared" si="6"/>
        <v>340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75</v>
      </c>
      <c r="E53" s="16">
        <f>'[1]16'!E55</f>
        <v>0</v>
      </c>
      <c r="F53" s="15">
        <f t="shared" si="6"/>
        <v>340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75</v>
      </c>
      <c r="E54" s="16">
        <f>'[1]16'!E56</f>
        <v>0</v>
      </c>
      <c r="F54" s="15">
        <f t="shared" si="6"/>
        <v>340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75</v>
      </c>
      <c r="E55" s="16">
        <f>'[1]16'!E57</f>
        <v>0</v>
      </c>
      <c r="F55" s="15">
        <f t="shared" si="6"/>
        <v>340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75</v>
      </c>
      <c r="E56" s="16">
        <f>'[1]16'!E58</f>
        <v>0</v>
      </c>
      <c r="F56" s="15">
        <f t="shared" si="6"/>
        <v>340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75</v>
      </c>
      <c r="E57" s="16">
        <f>'[1]16'!E59</f>
        <v>0</v>
      </c>
      <c r="F57" s="15">
        <f t="shared" si="6"/>
        <v>340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75</v>
      </c>
      <c r="E58" s="16">
        <f>'[1]16'!E60</f>
        <v>0</v>
      </c>
      <c r="F58" s="15">
        <f t="shared" si="6"/>
        <v>340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75</v>
      </c>
      <c r="E59" s="16">
        <f>'[1]16'!E61</f>
        <v>0</v>
      </c>
      <c r="F59" s="15">
        <f t="shared" si="6"/>
        <v>340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75</v>
      </c>
      <c r="E60" s="16">
        <f>'[1]16'!E62</f>
        <v>0</v>
      </c>
      <c r="F60" s="15">
        <f t="shared" si="6"/>
        <v>340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75</v>
      </c>
      <c r="E61" s="16">
        <f>'[1]16'!E63</f>
        <v>0</v>
      </c>
      <c r="F61" s="15">
        <f t="shared" si="6"/>
        <v>340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75</v>
      </c>
      <c r="E62" s="16">
        <f>'[1]16'!E64</f>
        <v>0</v>
      </c>
      <c r="F62" s="15">
        <f t="shared" si="6"/>
        <v>340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75</v>
      </c>
      <c r="E63" s="16">
        <f>'[1]16'!E65</f>
        <v>0</v>
      </c>
      <c r="F63" s="15">
        <f t="shared" si="6"/>
        <v>340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75</v>
      </c>
      <c r="E64" s="16">
        <f>'[1]16'!E66</f>
        <v>0</v>
      </c>
      <c r="F64" s="15">
        <f t="shared" si="6"/>
        <v>340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75</v>
      </c>
      <c r="E65" s="16">
        <f>'[1]16'!E67</f>
        <v>0</v>
      </c>
      <c r="F65" s="15">
        <f t="shared" si="6"/>
        <v>340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75</v>
      </c>
      <c r="E66" s="16">
        <f>'[1]16'!E68</f>
        <v>0</v>
      </c>
      <c r="F66" s="15">
        <f t="shared" si="6"/>
        <v>340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75</v>
      </c>
      <c r="E67" s="16">
        <f>'[1]16'!E69</f>
        <v>0</v>
      </c>
      <c r="F67" s="15">
        <f t="shared" si="6"/>
        <v>340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75</v>
      </c>
      <c r="E68" s="16">
        <f>'[1]16'!E70</f>
        <v>0</v>
      </c>
      <c r="F68" s="15">
        <f t="shared" si="6"/>
        <v>340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75</v>
      </c>
      <c r="E69" s="16">
        <f>'[1]16'!E71</f>
        <v>0</v>
      </c>
      <c r="F69" s="15">
        <f t="shared" ref="F69:F98" si="17">SUM(B69:E69)</f>
        <v>340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75</v>
      </c>
      <c r="E70" s="16">
        <f>'[1]16'!E72</f>
        <v>0</v>
      </c>
      <c r="F70" s="15">
        <f t="shared" si="17"/>
        <v>340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75</v>
      </c>
      <c r="E71" s="16">
        <f>'[1]16'!E73</f>
        <v>0</v>
      </c>
      <c r="F71" s="15">
        <f t="shared" si="17"/>
        <v>340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75</v>
      </c>
      <c r="E72" s="16">
        <f>'[1]16'!E74</f>
        <v>0</v>
      </c>
      <c r="F72" s="15">
        <f t="shared" si="17"/>
        <v>340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75</v>
      </c>
      <c r="E73" s="16">
        <f>'[1]16'!E75</f>
        <v>0</v>
      </c>
      <c r="F73" s="15">
        <f t="shared" si="17"/>
        <v>340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75</v>
      </c>
      <c r="E74" s="16">
        <f>'[1]16'!E76</f>
        <v>0</v>
      </c>
      <c r="F74" s="15">
        <f t="shared" si="17"/>
        <v>340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75</v>
      </c>
      <c r="E75" s="16">
        <f>'[1]16'!E77</f>
        <v>0</v>
      </c>
      <c r="F75" s="15">
        <f t="shared" si="17"/>
        <v>340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75</v>
      </c>
      <c r="E76" s="16">
        <f>'[1]16'!E78</f>
        <v>0</v>
      </c>
      <c r="F76" s="15">
        <f t="shared" si="17"/>
        <v>340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75</v>
      </c>
      <c r="E77" s="16">
        <f>'[1]16'!E79</f>
        <v>0</v>
      </c>
      <c r="F77" s="15">
        <f t="shared" si="17"/>
        <v>340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75</v>
      </c>
      <c r="E78" s="16">
        <f>'[1]16'!E80</f>
        <v>0</v>
      </c>
      <c r="F78" s="15">
        <f t="shared" si="17"/>
        <v>340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75</v>
      </c>
      <c r="E79" s="16">
        <f>'[1]16'!E81</f>
        <v>0</v>
      </c>
      <c r="F79" s="15">
        <f t="shared" si="17"/>
        <v>340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75</v>
      </c>
      <c r="E80" s="16">
        <f>'[1]16'!E82</f>
        <v>0</v>
      </c>
      <c r="F80" s="15">
        <f t="shared" si="17"/>
        <v>340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75</v>
      </c>
      <c r="E81" s="16">
        <f>'[1]16'!E83</f>
        <v>0</v>
      </c>
      <c r="F81" s="15">
        <f t="shared" si="17"/>
        <v>340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75</v>
      </c>
      <c r="E82" s="16">
        <f>'[1]16'!E84</f>
        <v>0</v>
      </c>
      <c r="F82" s="15">
        <f t="shared" si="17"/>
        <v>340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75</v>
      </c>
      <c r="E83" s="16">
        <f>'[1]16'!E85</f>
        <v>0</v>
      </c>
      <c r="F83" s="15">
        <f t="shared" si="17"/>
        <v>340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75</v>
      </c>
      <c r="E84" s="16">
        <f>'[1]16'!E86</f>
        <v>0</v>
      </c>
      <c r="F84" s="15">
        <f t="shared" si="17"/>
        <v>340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75</v>
      </c>
      <c r="E85" s="16">
        <f>'[1]16'!E87</f>
        <v>0</v>
      </c>
      <c r="F85" s="15">
        <f t="shared" si="17"/>
        <v>340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75</v>
      </c>
      <c r="E86" s="16">
        <f>'[1]16'!E88</f>
        <v>0</v>
      </c>
      <c r="F86" s="15">
        <f t="shared" si="17"/>
        <v>340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75</v>
      </c>
      <c r="E87" s="16">
        <f>'[1]16'!E89</f>
        <v>0</v>
      </c>
      <c r="F87" s="15">
        <f t="shared" si="17"/>
        <v>340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75</v>
      </c>
      <c r="E88" s="16">
        <f>'[1]16'!E90</f>
        <v>0</v>
      </c>
      <c r="F88" s="15">
        <f t="shared" si="17"/>
        <v>340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75</v>
      </c>
      <c r="E89" s="16">
        <f>'[1]16'!E91</f>
        <v>0</v>
      </c>
      <c r="F89" s="15">
        <f t="shared" si="17"/>
        <v>340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75</v>
      </c>
      <c r="E90" s="16">
        <f>'[1]16'!E92</f>
        <v>0</v>
      </c>
      <c r="F90" s="15">
        <f t="shared" si="17"/>
        <v>340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75</v>
      </c>
      <c r="E91" s="16">
        <f>'[1]16'!E93</f>
        <v>0</v>
      </c>
      <c r="F91" s="15">
        <f t="shared" si="17"/>
        <v>340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75</v>
      </c>
      <c r="E92" s="16">
        <f>'[1]16'!E94</f>
        <v>0</v>
      </c>
      <c r="F92" s="15">
        <f t="shared" si="17"/>
        <v>340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75</v>
      </c>
      <c r="E93" s="16">
        <f>'[1]16'!E95</f>
        <v>0</v>
      </c>
      <c r="F93" s="15">
        <f t="shared" si="17"/>
        <v>340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75</v>
      </c>
      <c r="E94" s="16">
        <f>'[1]16'!E96</f>
        <v>0</v>
      </c>
      <c r="F94" s="15">
        <f t="shared" si="17"/>
        <v>340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75</v>
      </c>
      <c r="E95" s="16">
        <f>'[1]16'!E97</f>
        <v>0</v>
      </c>
      <c r="F95" s="15">
        <f t="shared" si="17"/>
        <v>340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75</v>
      </c>
      <c r="E96" s="16">
        <f>'[1]16'!E98</f>
        <v>0</v>
      </c>
      <c r="F96" s="15">
        <f t="shared" si="17"/>
        <v>340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75</v>
      </c>
      <c r="E97" s="16">
        <f>'[1]16'!E99</f>
        <v>0</v>
      </c>
      <c r="F97" s="15">
        <f t="shared" si="17"/>
        <v>340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75</v>
      </c>
      <c r="E98" s="16">
        <f>'[1]16'!E100</f>
        <v>0</v>
      </c>
      <c r="F98" s="15">
        <f t="shared" si="17"/>
        <v>340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'[2]16'!B5</f>
        <v>42</v>
      </c>
      <c r="C3" s="195">
        <f>'[2]16'!C5</f>
        <v>30</v>
      </c>
      <c r="D3" s="195">
        <f>'[2]16'!D5</f>
        <v>0</v>
      </c>
      <c r="E3" s="195">
        <f>'[2]16'!E5</f>
        <v>0</v>
      </c>
      <c r="F3" s="15">
        <f>SUM(B3:E3)</f>
        <v>72</v>
      </c>
      <c r="G3" s="194">
        <f>'[2]16'!H5</f>
        <v>38</v>
      </c>
      <c r="H3" s="195">
        <f>'[2]16'!I5</f>
        <v>0</v>
      </c>
      <c r="I3" s="195">
        <f>'[2]16'!J5</f>
        <v>0</v>
      </c>
      <c r="J3" s="195">
        <f>'[2]16'!K5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'[2]16'!B6</f>
        <v>42</v>
      </c>
      <c r="C4" s="195">
        <f>'[2]16'!C6</f>
        <v>30</v>
      </c>
      <c r="D4" s="195">
        <f>'[2]16'!D6</f>
        <v>0</v>
      </c>
      <c r="E4" s="195">
        <f>'[2]16'!E6</f>
        <v>0</v>
      </c>
      <c r="F4" s="15">
        <f>SUM(B4:E4)</f>
        <v>72</v>
      </c>
      <c r="G4" s="194">
        <f>'[2]16'!H6</f>
        <v>38</v>
      </c>
      <c r="H4" s="195">
        <f>'[2]16'!I6</f>
        <v>0</v>
      </c>
      <c r="I4" s="195">
        <f>'[2]16'!J6</f>
        <v>0</v>
      </c>
      <c r="J4" s="195">
        <f>'[2]16'!K6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'[2]16'!B7</f>
        <v>42</v>
      </c>
      <c r="C5" s="195">
        <f>'[2]16'!C7</f>
        <v>30</v>
      </c>
      <c r="D5" s="195">
        <f>'[2]16'!D7</f>
        <v>0</v>
      </c>
      <c r="E5" s="195">
        <f>'[2]16'!E7</f>
        <v>0</v>
      </c>
      <c r="F5" s="15">
        <f t="shared" ref="F5:F68" si="6">SUM(B5:E5)</f>
        <v>72</v>
      </c>
      <c r="G5" s="194">
        <f>'[2]16'!H7</f>
        <v>38</v>
      </c>
      <c r="H5" s="195">
        <f>'[2]16'!I7</f>
        <v>0</v>
      </c>
      <c r="I5" s="195">
        <f>'[2]16'!J7</f>
        <v>0</v>
      </c>
      <c r="J5" s="195">
        <f>'[2]16'!K7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'[2]16'!B8</f>
        <v>42</v>
      </c>
      <c r="C6" s="195">
        <f>'[2]16'!C8</f>
        <v>30</v>
      </c>
      <c r="D6" s="195">
        <f>'[2]16'!D8</f>
        <v>0</v>
      </c>
      <c r="E6" s="195">
        <f>'[2]16'!E8</f>
        <v>0</v>
      </c>
      <c r="F6" s="15">
        <f t="shared" si="6"/>
        <v>72</v>
      </c>
      <c r="G6" s="194">
        <f>'[2]16'!H8</f>
        <v>38</v>
      </c>
      <c r="H6" s="195">
        <f>'[2]16'!I8</f>
        <v>0</v>
      </c>
      <c r="I6" s="195">
        <f>'[2]16'!J8</f>
        <v>0</v>
      </c>
      <c r="J6" s="195">
        <f>'[2]16'!K8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'[2]16'!B9</f>
        <v>42</v>
      </c>
      <c r="C7" s="195">
        <f>'[2]16'!C9</f>
        <v>30</v>
      </c>
      <c r="D7" s="195">
        <f>'[2]16'!D9</f>
        <v>0</v>
      </c>
      <c r="E7" s="195">
        <f>'[2]16'!E9</f>
        <v>0</v>
      </c>
      <c r="F7" s="15">
        <f t="shared" si="6"/>
        <v>72</v>
      </c>
      <c r="G7" s="194">
        <f>'[2]16'!H9</f>
        <v>38</v>
      </c>
      <c r="H7" s="195">
        <f>'[2]16'!I9</f>
        <v>0</v>
      </c>
      <c r="I7" s="195">
        <f>'[2]16'!J9</f>
        <v>0</v>
      </c>
      <c r="J7" s="195">
        <f>'[2]16'!K9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'[2]16'!B10</f>
        <v>42</v>
      </c>
      <c r="C8" s="195">
        <f>'[2]16'!C10</f>
        <v>30</v>
      </c>
      <c r="D8" s="195">
        <f>'[2]16'!D10</f>
        <v>0</v>
      </c>
      <c r="E8" s="195">
        <f>'[2]16'!E10</f>
        <v>0</v>
      </c>
      <c r="F8" s="15">
        <f t="shared" si="6"/>
        <v>72</v>
      </c>
      <c r="G8" s="194">
        <f>'[2]16'!H10</f>
        <v>38</v>
      </c>
      <c r="H8" s="195">
        <f>'[2]16'!I10</f>
        <v>0</v>
      </c>
      <c r="I8" s="195">
        <f>'[2]16'!J10</f>
        <v>0</v>
      </c>
      <c r="J8" s="195">
        <f>'[2]16'!K10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'[2]16'!B11</f>
        <v>42</v>
      </c>
      <c r="C9" s="195">
        <f>'[2]16'!C11</f>
        <v>30</v>
      </c>
      <c r="D9" s="195">
        <f>'[2]16'!D11</f>
        <v>0</v>
      </c>
      <c r="E9" s="195">
        <f>'[2]16'!E11</f>
        <v>0</v>
      </c>
      <c r="F9" s="15">
        <f t="shared" si="6"/>
        <v>72</v>
      </c>
      <c r="G9" s="194">
        <f>'[2]16'!H11</f>
        <v>38</v>
      </c>
      <c r="H9" s="195">
        <f>'[2]16'!I11</f>
        <v>0</v>
      </c>
      <c r="I9" s="195">
        <f>'[2]16'!J11</f>
        <v>0</v>
      </c>
      <c r="J9" s="195">
        <f>'[2]16'!K11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'[2]16'!B12</f>
        <v>42</v>
      </c>
      <c r="C10" s="195">
        <f>'[2]16'!C12</f>
        <v>30</v>
      </c>
      <c r="D10" s="195">
        <f>'[2]16'!D12</f>
        <v>0</v>
      </c>
      <c r="E10" s="195">
        <f>'[2]16'!E12</f>
        <v>0</v>
      </c>
      <c r="F10" s="15">
        <f t="shared" si="6"/>
        <v>72</v>
      </c>
      <c r="G10" s="194">
        <f>'[2]16'!H12</f>
        <v>38</v>
      </c>
      <c r="H10" s="195">
        <f>'[2]16'!I12</f>
        <v>0</v>
      </c>
      <c r="I10" s="195">
        <f>'[2]16'!J12</f>
        <v>0</v>
      </c>
      <c r="J10" s="195">
        <f>'[2]16'!K12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'[2]16'!B13</f>
        <v>42</v>
      </c>
      <c r="C11" s="195">
        <f>'[2]16'!C13</f>
        <v>30</v>
      </c>
      <c r="D11" s="195">
        <f>'[2]16'!D13</f>
        <v>0</v>
      </c>
      <c r="E11" s="195">
        <f>'[2]16'!E13</f>
        <v>0</v>
      </c>
      <c r="F11" s="15">
        <f t="shared" si="6"/>
        <v>72</v>
      </c>
      <c r="G11" s="194">
        <f>'[2]16'!H13</f>
        <v>38</v>
      </c>
      <c r="H11" s="195">
        <f>'[2]16'!I13</f>
        <v>0</v>
      </c>
      <c r="I11" s="195">
        <f>'[2]16'!J13</f>
        <v>0</v>
      </c>
      <c r="J11" s="195">
        <f>'[2]16'!K13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'[2]16'!B14</f>
        <v>42</v>
      </c>
      <c r="C12" s="195">
        <f>'[2]16'!C14</f>
        <v>30</v>
      </c>
      <c r="D12" s="195">
        <f>'[2]16'!D14</f>
        <v>0</v>
      </c>
      <c r="E12" s="195">
        <f>'[2]16'!E14</f>
        <v>0</v>
      </c>
      <c r="F12" s="15">
        <f t="shared" si="6"/>
        <v>72</v>
      </c>
      <c r="G12" s="194">
        <f>'[2]16'!H14</f>
        <v>38</v>
      </c>
      <c r="H12" s="195">
        <f>'[2]16'!I14</f>
        <v>0</v>
      </c>
      <c r="I12" s="195">
        <f>'[2]16'!J14</f>
        <v>0</v>
      </c>
      <c r="J12" s="195">
        <f>'[2]16'!K14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'[2]16'!B15</f>
        <v>42</v>
      </c>
      <c r="C13" s="195">
        <f>'[2]16'!C15</f>
        <v>30</v>
      </c>
      <c r="D13" s="195">
        <f>'[2]16'!D15</f>
        <v>0</v>
      </c>
      <c r="E13" s="195">
        <f>'[2]16'!E15</f>
        <v>0</v>
      </c>
      <c r="F13" s="15">
        <f t="shared" si="6"/>
        <v>72</v>
      </c>
      <c r="G13" s="194">
        <f>'[2]16'!H15</f>
        <v>38</v>
      </c>
      <c r="H13" s="195">
        <f>'[2]16'!I15</f>
        <v>0</v>
      </c>
      <c r="I13" s="195">
        <f>'[2]16'!J15</f>
        <v>0</v>
      </c>
      <c r="J13" s="195">
        <f>'[2]16'!K15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'[2]16'!B16</f>
        <v>42</v>
      </c>
      <c r="C14" s="195">
        <f>'[2]16'!C16</f>
        <v>30</v>
      </c>
      <c r="D14" s="195">
        <f>'[2]16'!D16</f>
        <v>0</v>
      </c>
      <c r="E14" s="195">
        <f>'[2]16'!E16</f>
        <v>0</v>
      </c>
      <c r="F14" s="15">
        <f t="shared" si="6"/>
        <v>72</v>
      </c>
      <c r="G14" s="194">
        <f>'[2]16'!H16</f>
        <v>38</v>
      </c>
      <c r="H14" s="195">
        <f>'[2]16'!I16</f>
        <v>0</v>
      </c>
      <c r="I14" s="195">
        <f>'[2]16'!J16</f>
        <v>0</v>
      </c>
      <c r="J14" s="195">
        <f>'[2]16'!K16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'[2]16'!B17</f>
        <v>42</v>
      </c>
      <c r="C15" s="195">
        <f>'[2]16'!C17</f>
        <v>30</v>
      </c>
      <c r="D15" s="195">
        <f>'[2]16'!D17</f>
        <v>0</v>
      </c>
      <c r="E15" s="195">
        <f>'[2]16'!E17</f>
        <v>0</v>
      </c>
      <c r="F15" s="15">
        <f t="shared" si="6"/>
        <v>72</v>
      </c>
      <c r="G15" s="194">
        <f>'[2]16'!H17</f>
        <v>38</v>
      </c>
      <c r="H15" s="195">
        <f>'[2]16'!I17</f>
        <v>0</v>
      </c>
      <c r="I15" s="195">
        <f>'[2]16'!J17</f>
        <v>0</v>
      </c>
      <c r="J15" s="195">
        <f>'[2]16'!K17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'[2]16'!B18</f>
        <v>42</v>
      </c>
      <c r="C16" s="195">
        <f>'[2]16'!C18</f>
        <v>30</v>
      </c>
      <c r="D16" s="195">
        <f>'[2]16'!D18</f>
        <v>0</v>
      </c>
      <c r="E16" s="195">
        <f>'[2]16'!E18</f>
        <v>0</v>
      </c>
      <c r="F16" s="15">
        <f t="shared" si="6"/>
        <v>72</v>
      </c>
      <c r="G16" s="194">
        <f>'[2]16'!H18</f>
        <v>38</v>
      </c>
      <c r="H16" s="195">
        <f>'[2]16'!I18</f>
        <v>0</v>
      </c>
      <c r="I16" s="195">
        <f>'[2]16'!J18</f>
        <v>0</v>
      </c>
      <c r="J16" s="195">
        <f>'[2]16'!K18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'[2]16'!B19</f>
        <v>42</v>
      </c>
      <c r="C17" s="195">
        <f>'[2]16'!C19</f>
        <v>30</v>
      </c>
      <c r="D17" s="195">
        <f>'[2]16'!D19</f>
        <v>0</v>
      </c>
      <c r="E17" s="195">
        <f>'[2]16'!E19</f>
        <v>0</v>
      </c>
      <c r="F17" s="15">
        <f t="shared" si="6"/>
        <v>72</v>
      </c>
      <c r="G17" s="194">
        <f>'[2]16'!H19</f>
        <v>38</v>
      </c>
      <c r="H17" s="195">
        <f>'[2]16'!I19</f>
        <v>0</v>
      </c>
      <c r="I17" s="195">
        <f>'[2]16'!J19</f>
        <v>0</v>
      </c>
      <c r="J17" s="195">
        <f>'[2]16'!K19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'[2]16'!B20</f>
        <v>42</v>
      </c>
      <c r="C18" s="195">
        <f>'[2]16'!C20</f>
        <v>30</v>
      </c>
      <c r="D18" s="195">
        <f>'[2]16'!D20</f>
        <v>0</v>
      </c>
      <c r="E18" s="195">
        <f>'[2]16'!E20</f>
        <v>0</v>
      </c>
      <c r="F18" s="15">
        <f t="shared" si="6"/>
        <v>72</v>
      </c>
      <c r="G18" s="194">
        <f>'[2]16'!H20</f>
        <v>38</v>
      </c>
      <c r="H18" s="195">
        <f>'[2]16'!I20</f>
        <v>0</v>
      </c>
      <c r="I18" s="195">
        <f>'[2]16'!J20</f>
        <v>0</v>
      </c>
      <c r="J18" s="195">
        <f>'[2]16'!K20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'[2]16'!B21</f>
        <v>42</v>
      </c>
      <c r="C19" s="195">
        <f>'[2]16'!C21</f>
        <v>30</v>
      </c>
      <c r="D19" s="195">
        <f>'[2]16'!D21</f>
        <v>0</v>
      </c>
      <c r="E19" s="195">
        <f>'[2]16'!E21</f>
        <v>0</v>
      </c>
      <c r="F19" s="15">
        <f t="shared" si="6"/>
        <v>72</v>
      </c>
      <c r="G19" s="194">
        <f>'[2]16'!H21</f>
        <v>38</v>
      </c>
      <c r="H19" s="195">
        <f>'[2]16'!I21</f>
        <v>0</v>
      </c>
      <c r="I19" s="195">
        <f>'[2]16'!J21</f>
        <v>0</v>
      </c>
      <c r="J19" s="195">
        <f>'[2]16'!K21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'[2]16'!B22</f>
        <v>42</v>
      </c>
      <c r="C20" s="195">
        <f>'[2]16'!C22</f>
        <v>30</v>
      </c>
      <c r="D20" s="195">
        <f>'[2]16'!D22</f>
        <v>0</v>
      </c>
      <c r="E20" s="195">
        <f>'[2]16'!E22</f>
        <v>0</v>
      </c>
      <c r="F20" s="15">
        <f t="shared" si="6"/>
        <v>72</v>
      </c>
      <c r="G20" s="194">
        <f>'[2]16'!H22</f>
        <v>38</v>
      </c>
      <c r="H20" s="195">
        <f>'[2]16'!I22</f>
        <v>0</v>
      </c>
      <c r="I20" s="195">
        <f>'[2]16'!J22</f>
        <v>0</v>
      </c>
      <c r="J20" s="195">
        <f>'[2]16'!K22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'[2]16'!B23</f>
        <v>42</v>
      </c>
      <c r="C21" s="195">
        <f>'[2]16'!C23</f>
        <v>30</v>
      </c>
      <c r="D21" s="195">
        <f>'[2]16'!D23</f>
        <v>0</v>
      </c>
      <c r="E21" s="195">
        <f>'[2]16'!E23</f>
        <v>0</v>
      </c>
      <c r="F21" s="15">
        <f t="shared" si="6"/>
        <v>72</v>
      </c>
      <c r="G21" s="194">
        <f>'[2]16'!H23</f>
        <v>38</v>
      </c>
      <c r="H21" s="195">
        <f>'[2]16'!I23</f>
        <v>0</v>
      </c>
      <c r="I21" s="195">
        <f>'[2]16'!J23</f>
        <v>0</v>
      </c>
      <c r="J21" s="195">
        <f>'[2]16'!K23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'[2]16'!B24</f>
        <v>42</v>
      </c>
      <c r="C22" s="195">
        <f>'[2]16'!C24</f>
        <v>30</v>
      </c>
      <c r="D22" s="195">
        <f>'[2]16'!D24</f>
        <v>0</v>
      </c>
      <c r="E22" s="195">
        <f>'[2]16'!E24</f>
        <v>0</v>
      </c>
      <c r="F22" s="15">
        <f t="shared" si="6"/>
        <v>72</v>
      </c>
      <c r="G22" s="194">
        <f>'[2]16'!H24</f>
        <v>38</v>
      </c>
      <c r="H22" s="195">
        <f>'[2]16'!I24</f>
        <v>0</v>
      </c>
      <c r="I22" s="195">
        <f>'[2]16'!J24</f>
        <v>0</v>
      </c>
      <c r="J22" s="195">
        <f>'[2]16'!K24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'[2]16'!B25</f>
        <v>42</v>
      </c>
      <c r="C23" s="195">
        <f>'[2]16'!C25</f>
        <v>30</v>
      </c>
      <c r="D23" s="195">
        <f>'[2]16'!D25</f>
        <v>0</v>
      </c>
      <c r="E23" s="195">
        <f>'[2]16'!E25</f>
        <v>0</v>
      </c>
      <c r="F23" s="15">
        <f t="shared" si="6"/>
        <v>72</v>
      </c>
      <c r="G23" s="194">
        <f>'[2]16'!H25</f>
        <v>38</v>
      </c>
      <c r="H23" s="195">
        <f>'[2]16'!I25</f>
        <v>0</v>
      </c>
      <c r="I23" s="195">
        <f>'[2]16'!J25</f>
        <v>0</v>
      </c>
      <c r="J23" s="195">
        <f>'[2]16'!K25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'[2]16'!B26</f>
        <v>42</v>
      </c>
      <c r="C24" s="195">
        <f>'[2]16'!C26</f>
        <v>30</v>
      </c>
      <c r="D24" s="195">
        <f>'[2]16'!D26</f>
        <v>0</v>
      </c>
      <c r="E24" s="195">
        <f>'[2]16'!E26</f>
        <v>0</v>
      </c>
      <c r="F24" s="15">
        <f t="shared" si="6"/>
        <v>72</v>
      </c>
      <c r="G24" s="194">
        <f>'[2]16'!H26</f>
        <v>38</v>
      </c>
      <c r="H24" s="195">
        <f>'[2]16'!I26</f>
        <v>0</v>
      </c>
      <c r="I24" s="195">
        <f>'[2]16'!J26</f>
        <v>0</v>
      </c>
      <c r="J24" s="195">
        <f>'[2]16'!K26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'[2]16'!B27</f>
        <v>42</v>
      </c>
      <c r="C25" s="195">
        <f>'[2]16'!C27</f>
        <v>30</v>
      </c>
      <c r="D25" s="195">
        <f>'[2]16'!D27</f>
        <v>0</v>
      </c>
      <c r="E25" s="195">
        <f>'[2]16'!E27</f>
        <v>0</v>
      </c>
      <c r="F25" s="15">
        <f t="shared" si="6"/>
        <v>72</v>
      </c>
      <c r="G25" s="194">
        <f>'[2]16'!H27</f>
        <v>37</v>
      </c>
      <c r="H25" s="195">
        <f>'[2]16'!I27</f>
        <v>0</v>
      </c>
      <c r="I25" s="195">
        <f>'[2]16'!J27</f>
        <v>0</v>
      </c>
      <c r="J25" s="195">
        <f>'[2]16'!K27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'[2]16'!B28</f>
        <v>42</v>
      </c>
      <c r="C26" s="195">
        <f>'[2]16'!C28</f>
        <v>30</v>
      </c>
      <c r="D26" s="195">
        <f>'[2]16'!D28</f>
        <v>0</v>
      </c>
      <c r="E26" s="195">
        <f>'[2]16'!E28</f>
        <v>0</v>
      </c>
      <c r="F26" s="15">
        <f t="shared" si="6"/>
        <v>72</v>
      </c>
      <c r="G26" s="194">
        <f>'[2]16'!H28</f>
        <v>37</v>
      </c>
      <c r="H26" s="195">
        <f>'[2]16'!I28</f>
        <v>0</v>
      </c>
      <c r="I26" s="195">
        <f>'[2]16'!J28</f>
        <v>0</v>
      </c>
      <c r="J26" s="195">
        <f>'[2]16'!K28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'[2]16'!B29</f>
        <v>42</v>
      </c>
      <c r="C27" s="195">
        <f>'[2]16'!C29</f>
        <v>30</v>
      </c>
      <c r="D27" s="195">
        <f>'[2]16'!D29</f>
        <v>0</v>
      </c>
      <c r="E27" s="195">
        <f>'[2]16'!E29</f>
        <v>0</v>
      </c>
      <c r="F27" s="15">
        <f t="shared" si="6"/>
        <v>72</v>
      </c>
      <c r="G27" s="194">
        <f>'[2]16'!H29</f>
        <v>37</v>
      </c>
      <c r="H27" s="195">
        <f>'[2]16'!I29</f>
        <v>0</v>
      </c>
      <c r="I27" s="195">
        <f>'[2]16'!J29</f>
        <v>0</v>
      </c>
      <c r="J27" s="195">
        <f>'[2]16'!K29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'[2]16'!B30</f>
        <v>42</v>
      </c>
      <c r="C28" s="195">
        <f>'[2]16'!C30</f>
        <v>30</v>
      </c>
      <c r="D28" s="195">
        <f>'[2]16'!D30</f>
        <v>0</v>
      </c>
      <c r="E28" s="195">
        <f>'[2]16'!E30</f>
        <v>0</v>
      </c>
      <c r="F28" s="15">
        <f t="shared" si="6"/>
        <v>72</v>
      </c>
      <c r="G28" s="194">
        <f>'[2]16'!H30</f>
        <v>37</v>
      </c>
      <c r="H28" s="195">
        <f>'[2]16'!I30</f>
        <v>0</v>
      </c>
      <c r="I28" s="195">
        <f>'[2]16'!J30</f>
        <v>0</v>
      </c>
      <c r="J28" s="195">
        <f>'[2]16'!K30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'[2]16'!B31</f>
        <v>42</v>
      </c>
      <c r="C29" s="195">
        <f>'[2]16'!C31</f>
        <v>30</v>
      </c>
      <c r="D29" s="195">
        <f>'[2]16'!D31</f>
        <v>0</v>
      </c>
      <c r="E29" s="195">
        <f>'[2]16'!E31</f>
        <v>0</v>
      </c>
      <c r="F29" s="15">
        <f t="shared" si="6"/>
        <v>72</v>
      </c>
      <c r="G29" s="194">
        <f>'[2]16'!H31</f>
        <v>37</v>
      </c>
      <c r="H29" s="195">
        <f>'[2]16'!I31</f>
        <v>0</v>
      </c>
      <c r="I29" s="195">
        <f>'[2]16'!J31</f>
        <v>0</v>
      </c>
      <c r="J29" s="195">
        <f>'[2]16'!K31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'[2]16'!B32</f>
        <v>42</v>
      </c>
      <c r="C30" s="195">
        <f>'[2]16'!C32</f>
        <v>30</v>
      </c>
      <c r="D30" s="195">
        <f>'[2]16'!D32</f>
        <v>0</v>
      </c>
      <c r="E30" s="195">
        <f>'[2]16'!E32</f>
        <v>0</v>
      </c>
      <c r="F30" s="15">
        <f t="shared" si="6"/>
        <v>72</v>
      </c>
      <c r="G30" s="194">
        <f>'[2]16'!H32</f>
        <v>37</v>
      </c>
      <c r="H30" s="195">
        <f>'[2]16'!I32</f>
        <v>0</v>
      </c>
      <c r="I30" s="195">
        <f>'[2]16'!J32</f>
        <v>0</v>
      </c>
      <c r="J30" s="195">
        <f>'[2]16'!K32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'[2]16'!B33</f>
        <v>42</v>
      </c>
      <c r="C31" s="195">
        <f>'[2]16'!C33</f>
        <v>30</v>
      </c>
      <c r="D31" s="195">
        <f>'[2]16'!D33</f>
        <v>0</v>
      </c>
      <c r="E31" s="195">
        <f>'[2]16'!E33</f>
        <v>0</v>
      </c>
      <c r="F31" s="15">
        <f t="shared" si="6"/>
        <v>72</v>
      </c>
      <c r="G31" s="194">
        <f>'[2]16'!H33</f>
        <v>37</v>
      </c>
      <c r="H31" s="195">
        <f>'[2]16'!I33</f>
        <v>0</v>
      </c>
      <c r="I31" s="195">
        <f>'[2]16'!J33</f>
        <v>0</v>
      </c>
      <c r="J31" s="195">
        <f>'[2]16'!K33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'[2]16'!B34</f>
        <v>42</v>
      </c>
      <c r="C32" s="195">
        <f>'[2]16'!C34</f>
        <v>30</v>
      </c>
      <c r="D32" s="195">
        <f>'[2]16'!D34</f>
        <v>0</v>
      </c>
      <c r="E32" s="195">
        <f>'[2]16'!E34</f>
        <v>0</v>
      </c>
      <c r="F32" s="15">
        <f t="shared" si="6"/>
        <v>72</v>
      </c>
      <c r="G32" s="194">
        <f>'[2]16'!H34</f>
        <v>37</v>
      </c>
      <c r="H32" s="195">
        <f>'[2]16'!I34</f>
        <v>0</v>
      </c>
      <c r="I32" s="195">
        <f>'[2]16'!J34</f>
        <v>0</v>
      </c>
      <c r="J32" s="195">
        <f>'[2]16'!K34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'[2]16'!B35</f>
        <v>42</v>
      </c>
      <c r="C33" s="195">
        <f>'[2]16'!C35</f>
        <v>30</v>
      </c>
      <c r="D33" s="195">
        <f>'[2]16'!D35</f>
        <v>0</v>
      </c>
      <c r="E33" s="195">
        <f>'[2]16'!E35</f>
        <v>0</v>
      </c>
      <c r="F33" s="15">
        <f t="shared" si="6"/>
        <v>72</v>
      </c>
      <c r="G33" s="194">
        <f>'[2]16'!H35</f>
        <v>37</v>
      </c>
      <c r="H33" s="195">
        <f>'[2]16'!I35</f>
        <v>0</v>
      </c>
      <c r="I33" s="195">
        <f>'[2]16'!J35</f>
        <v>0</v>
      </c>
      <c r="J33" s="195">
        <f>'[2]16'!K35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'[2]16'!B36</f>
        <v>42</v>
      </c>
      <c r="C34" s="195">
        <f>'[2]16'!C36</f>
        <v>30</v>
      </c>
      <c r="D34" s="195">
        <f>'[2]16'!D36</f>
        <v>0</v>
      </c>
      <c r="E34" s="195">
        <f>'[2]16'!E36</f>
        <v>0</v>
      </c>
      <c r="F34" s="15">
        <f t="shared" si="6"/>
        <v>72</v>
      </c>
      <c r="G34" s="194">
        <f>'[2]16'!H36</f>
        <v>37</v>
      </c>
      <c r="H34" s="195">
        <f>'[2]16'!I36</f>
        <v>0</v>
      </c>
      <c r="I34" s="195">
        <f>'[2]16'!J36</f>
        <v>0</v>
      </c>
      <c r="J34" s="195">
        <f>'[2]16'!K36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'[2]16'!B37</f>
        <v>42</v>
      </c>
      <c r="C35" s="195">
        <f>'[2]16'!C37</f>
        <v>30</v>
      </c>
      <c r="D35" s="195">
        <f>'[2]16'!D37</f>
        <v>0</v>
      </c>
      <c r="E35" s="195">
        <f>'[2]16'!E37</f>
        <v>0</v>
      </c>
      <c r="F35" s="15">
        <f t="shared" si="6"/>
        <v>72</v>
      </c>
      <c r="G35" s="194">
        <f>'[2]16'!H37</f>
        <v>37</v>
      </c>
      <c r="H35" s="195">
        <f>'[2]16'!I37</f>
        <v>0</v>
      </c>
      <c r="I35" s="195">
        <f>'[2]16'!J37</f>
        <v>0</v>
      </c>
      <c r="J35" s="195">
        <f>'[2]16'!K37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'[2]16'!B38</f>
        <v>42</v>
      </c>
      <c r="C36" s="195">
        <f>'[2]16'!C38</f>
        <v>30</v>
      </c>
      <c r="D36" s="195">
        <f>'[2]16'!D38</f>
        <v>0</v>
      </c>
      <c r="E36" s="195">
        <f>'[2]16'!E38</f>
        <v>0</v>
      </c>
      <c r="F36" s="15">
        <f t="shared" si="6"/>
        <v>72</v>
      </c>
      <c r="G36" s="194">
        <f>'[2]16'!H38</f>
        <v>37</v>
      </c>
      <c r="H36" s="195">
        <f>'[2]16'!I38</f>
        <v>0</v>
      </c>
      <c r="I36" s="195">
        <f>'[2]16'!J38</f>
        <v>0</v>
      </c>
      <c r="J36" s="195">
        <f>'[2]16'!K38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'[2]16'!B39</f>
        <v>42</v>
      </c>
      <c r="C37" s="195">
        <f>'[2]16'!C39</f>
        <v>30</v>
      </c>
      <c r="D37" s="195">
        <f>'[2]16'!D39</f>
        <v>0</v>
      </c>
      <c r="E37" s="195">
        <f>'[2]16'!E39</f>
        <v>0</v>
      </c>
      <c r="F37" s="15">
        <f t="shared" si="6"/>
        <v>72</v>
      </c>
      <c r="G37" s="194">
        <f>'[2]16'!H39</f>
        <v>37</v>
      </c>
      <c r="H37" s="195">
        <f>'[2]16'!I39</f>
        <v>0</v>
      </c>
      <c r="I37" s="195">
        <f>'[2]16'!J39</f>
        <v>0</v>
      </c>
      <c r="J37" s="195">
        <f>'[2]16'!K39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'[2]16'!B40</f>
        <v>42</v>
      </c>
      <c r="C38" s="195">
        <f>'[2]16'!C40</f>
        <v>30</v>
      </c>
      <c r="D38" s="195">
        <f>'[2]16'!D40</f>
        <v>0</v>
      </c>
      <c r="E38" s="195">
        <f>'[2]16'!E40</f>
        <v>0</v>
      </c>
      <c r="F38" s="15">
        <f t="shared" si="6"/>
        <v>72</v>
      </c>
      <c r="G38" s="194">
        <f>'[2]16'!H40</f>
        <v>37</v>
      </c>
      <c r="H38" s="195">
        <f>'[2]16'!I40</f>
        <v>0</v>
      </c>
      <c r="I38" s="195">
        <f>'[2]16'!J40</f>
        <v>0</v>
      </c>
      <c r="J38" s="195">
        <f>'[2]16'!K40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'[2]16'!B41</f>
        <v>42</v>
      </c>
      <c r="C39" s="195">
        <f>'[2]16'!C41</f>
        <v>30</v>
      </c>
      <c r="D39" s="195">
        <f>'[2]16'!D41</f>
        <v>0</v>
      </c>
      <c r="E39" s="195">
        <f>'[2]16'!E41</f>
        <v>0</v>
      </c>
      <c r="F39" s="15">
        <f t="shared" si="6"/>
        <v>72</v>
      </c>
      <c r="G39" s="194">
        <f>'[2]16'!H41</f>
        <v>37</v>
      </c>
      <c r="H39" s="195">
        <f>'[2]16'!I41</f>
        <v>0</v>
      </c>
      <c r="I39" s="195">
        <f>'[2]16'!J41</f>
        <v>0</v>
      </c>
      <c r="J39" s="195">
        <f>'[2]16'!K41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'[2]16'!B42</f>
        <v>42</v>
      </c>
      <c r="C40" s="195">
        <f>'[2]16'!C42</f>
        <v>30</v>
      </c>
      <c r="D40" s="195">
        <f>'[2]16'!D42</f>
        <v>0</v>
      </c>
      <c r="E40" s="195">
        <f>'[2]16'!E42</f>
        <v>0</v>
      </c>
      <c r="F40" s="15">
        <f t="shared" si="6"/>
        <v>72</v>
      </c>
      <c r="G40" s="194">
        <f>'[2]16'!H42</f>
        <v>37</v>
      </c>
      <c r="H40" s="195">
        <f>'[2]16'!I42</f>
        <v>0</v>
      </c>
      <c r="I40" s="195">
        <f>'[2]16'!J42</f>
        <v>0</v>
      </c>
      <c r="J40" s="195">
        <f>'[2]16'!K42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'[2]16'!B43</f>
        <v>42</v>
      </c>
      <c r="C41" s="195">
        <f>'[2]16'!C43</f>
        <v>30</v>
      </c>
      <c r="D41" s="195">
        <f>'[2]16'!D43</f>
        <v>0</v>
      </c>
      <c r="E41" s="195">
        <f>'[2]16'!E43</f>
        <v>0</v>
      </c>
      <c r="F41" s="15">
        <f t="shared" si="6"/>
        <v>72</v>
      </c>
      <c r="G41" s="194">
        <f>'[2]16'!H43</f>
        <v>37</v>
      </c>
      <c r="H41" s="195">
        <f>'[2]16'!I43</f>
        <v>0</v>
      </c>
      <c r="I41" s="195">
        <f>'[2]16'!J43</f>
        <v>0</v>
      </c>
      <c r="J41" s="195">
        <f>'[2]16'!K43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'[2]16'!B44</f>
        <v>42</v>
      </c>
      <c r="C42" s="195">
        <f>'[2]16'!C44</f>
        <v>30</v>
      </c>
      <c r="D42" s="195">
        <f>'[2]16'!D44</f>
        <v>0</v>
      </c>
      <c r="E42" s="195">
        <f>'[2]16'!E44</f>
        <v>0</v>
      </c>
      <c r="F42" s="15">
        <f t="shared" si="6"/>
        <v>72</v>
      </c>
      <c r="G42" s="194">
        <f>'[2]16'!H44</f>
        <v>37</v>
      </c>
      <c r="H42" s="195">
        <f>'[2]16'!I44</f>
        <v>0</v>
      </c>
      <c r="I42" s="195">
        <f>'[2]16'!J44</f>
        <v>0</v>
      </c>
      <c r="J42" s="195">
        <f>'[2]16'!K44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'[2]16'!B45</f>
        <v>42</v>
      </c>
      <c r="C43" s="195">
        <f>'[2]16'!C45</f>
        <v>30</v>
      </c>
      <c r="D43" s="195">
        <f>'[2]16'!D45</f>
        <v>0</v>
      </c>
      <c r="E43" s="195">
        <f>'[2]16'!E45</f>
        <v>0</v>
      </c>
      <c r="F43" s="15">
        <f t="shared" si="6"/>
        <v>72</v>
      </c>
      <c r="G43" s="194">
        <f>'[2]16'!H45</f>
        <v>37</v>
      </c>
      <c r="H43" s="195">
        <f>'[2]16'!I45</f>
        <v>0</v>
      </c>
      <c r="I43" s="195">
        <f>'[2]16'!J45</f>
        <v>0</v>
      </c>
      <c r="J43" s="195">
        <f>'[2]16'!K45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'[2]16'!B46</f>
        <v>42</v>
      </c>
      <c r="C44" s="195">
        <f>'[2]16'!C46</f>
        <v>30</v>
      </c>
      <c r="D44" s="195">
        <f>'[2]16'!D46</f>
        <v>0</v>
      </c>
      <c r="E44" s="195">
        <f>'[2]16'!E46</f>
        <v>0</v>
      </c>
      <c r="F44" s="15">
        <f t="shared" si="6"/>
        <v>72</v>
      </c>
      <c r="G44" s="194">
        <f>'[2]16'!H46</f>
        <v>37</v>
      </c>
      <c r="H44" s="195">
        <f>'[2]16'!I46</f>
        <v>0</v>
      </c>
      <c r="I44" s="195">
        <f>'[2]16'!J46</f>
        <v>0</v>
      </c>
      <c r="J44" s="195">
        <f>'[2]16'!K46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'[2]16'!B47</f>
        <v>42</v>
      </c>
      <c r="C45" s="195">
        <f>'[2]16'!C47</f>
        <v>30</v>
      </c>
      <c r="D45" s="195">
        <f>'[2]16'!D47</f>
        <v>0</v>
      </c>
      <c r="E45" s="195">
        <f>'[2]16'!E47</f>
        <v>0</v>
      </c>
      <c r="F45" s="15">
        <f t="shared" si="6"/>
        <v>72</v>
      </c>
      <c r="G45" s="194">
        <f>'[2]16'!H47</f>
        <v>37</v>
      </c>
      <c r="H45" s="195">
        <f>'[2]16'!I47</f>
        <v>0</v>
      </c>
      <c r="I45" s="195">
        <f>'[2]16'!J47</f>
        <v>0</v>
      </c>
      <c r="J45" s="195">
        <f>'[2]16'!K47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'[2]16'!B48</f>
        <v>42</v>
      </c>
      <c r="C46" s="195">
        <f>'[2]16'!C48</f>
        <v>30</v>
      </c>
      <c r="D46" s="195">
        <f>'[2]16'!D48</f>
        <v>0</v>
      </c>
      <c r="E46" s="195">
        <f>'[2]16'!E48</f>
        <v>0</v>
      </c>
      <c r="F46" s="15">
        <f t="shared" si="6"/>
        <v>72</v>
      </c>
      <c r="G46" s="194">
        <f>'[2]16'!H48</f>
        <v>37</v>
      </c>
      <c r="H46" s="195">
        <f>'[2]16'!I48</f>
        <v>0</v>
      </c>
      <c r="I46" s="195">
        <f>'[2]16'!J48</f>
        <v>0</v>
      </c>
      <c r="J46" s="195">
        <f>'[2]16'!K48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'[2]16'!B49</f>
        <v>42</v>
      </c>
      <c r="C47" s="195">
        <f>'[2]16'!C49</f>
        <v>30</v>
      </c>
      <c r="D47" s="195">
        <f>'[2]16'!D49</f>
        <v>0</v>
      </c>
      <c r="E47" s="195">
        <f>'[2]16'!E49</f>
        <v>0</v>
      </c>
      <c r="F47" s="15">
        <f t="shared" si="6"/>
        <v>72</v>
      </c>
      <c r="G47" s="194">
        <f>'[2]16'!H49</f>
        <v>37</v>
      </c>
      <c r="H47" s="195">
        <f>'[2]16'!I49</f>
        <v>0</v>
      </c>
      <c r="I47" s="195">
        <f>'[2]16'!J49</f>
        <v>0</v>
      </c>
      <c r="J47" s="195">
        <f>'[2]16'!K49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'[2]16'!B50</f>
        <v>42</v>
      </c>
      <c r="C48" s="195">
        <f>'[2]16'!C50</f>
        <v>30</v>
      </c>
      <c r="D48" s="195">
        <f>'[2]16'!D50</f>
        <v>0</v>
      </c>
      <c r="E48" s="195">
        <f>'[2]16'!E50</f>
        <v>0</v>
      </c>
      <c r="F48" s="15">
        <f t="shared" si="6"/>
        <v>72</v>
      </c>
      <c r="G48" s="194">
        <f>'[2]16'!H50</f>
        <v>37</v>
      </c>
      <c r="H48" s="195">
        <f>'[2]16'!I50</f>
        <v>0</v>
      </c>
      <c r="I48" s="195">
        <f>'[2]16'!J50</f>
        <v>0</v>
      </c>
      <c r="J48" s="195">
        <f>'[2]16'!K50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'[2]16'!B51</f>
        <v>42</v>
      </c>
      <c r="C49" s="195">
        <f>'[2]16'!C51</f>
        <v>30</v>
      </c>
      <c r="D49" s="195">
        <f>'[2]16'!D51</f>
        <v>0</v>
      </c>
      <c r="E49" s="195">
        <f>'[2]16'!E51</f>
        <v>0</v>
      </c>
      <c r="F49" s="15">
        <f t="shared" si="6"/>
        <v>72</v>
      </c>
      <c r="G49" s="194">
        <f>'[2]16'!H51</f>
        <v>37</v>
      </c>
      <c r="H49" s="195">
        <f>'[2]16'!I51</f>
        <v>0</v>
      </c>
      <c r="I49" s="195">
        <f>'[2]16'!J51</f>
        <v>0</v>
      </c>
      <c r="J49" s="195">
        <f>'[2]16'!K51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'[2]16'!B52</f>
        <v>42</v>
      </c>
      <c r="C50" s="195">
        <f>'[2]16'!C52</f>
        <v>30</v>
      </c>
      <c r="D50" s="195">
        <f>'[2]16'!D52</f>
        <v>0</v>
      </c>
      <c r="E50" s="195">
        <f>'[2]16'!E52</f>
        <v>0</v>
      </c>
      <c r="F50" s="15">
        <f t="shared" si="6"/>
        <v>72</v>
      </c>
      <c r="G50" s="194">
        <f>'[2]16'!H52</f>
        <v>37</v>
      </c>
      <c r="H50" s="195">
        <f>'[2]16'!I52</f>
        <v>0</v>
      </c>
      <c r="I50" s="195">
        <f>'[2]16'!J52</f>
        <v>0</v>
      </c>
      <c r="J50" s="195">
        <f>'[2]16'!K52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'[2]16'!B53</f>
        <v>42</v>
      </c>
      <c r="C51" s="195">
        <f>'[2]16'!C53</f>
        <v>30</v>
      </c>
      <c r="D51" s="195">
        <f>'[2]16'!D53</f>
        <v>0</v>
      </c>
      <c r="E51" s="195">
        <f>'[2]16'!E53</f>
        <v>0</v>
      </c>
      <c r="F51" s="15">
        <f t="shared" si="6"/>
        <v>72</v>
      </c>
      <c r="G51" s="194">
        <f>'[2]16'!H53</f>
        <v>37</v>
      </c>
      <c r="H51" s="195">
        <f>'[2]16'!I53</f>
        <v>0</v>
      </c>
      <c r="I51" s="195">
        <f>'[2]16'!J53</f>
        <v>0</v>
      </c>
      <c r="J51" s="195">
        <f>'[2]16'!K53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'[2]16'!B54</f>
        <v>42</v>
      </c>
      <c r="C52" s="195">
        <f>'[2]16'!C54</f>
        <v>30</v>
      </c>
      <c r="D52" s="195">
        <f>'[2]16'!D54</f>
        <v>0</v>
      </c>
      <c r="E52" s="195">
        <f>'[2]16'!E54</f>
        <v>0</v>
      </c>
      <c r="F52" s="15">
        <f t="shared" si="6"/>
        <v>72</v>
      </c>
      <c r="G52" s="194">
        <f>'[2]16'!H54</f>
        <v>37</v>
      </c>
      <c r="H52" s="195">
        <f>'[2]16'!I54</f>
        <v>0</v>
      </c>
      <c r="I52" s="195">
        <f>'[2]16'!J54</f>
        <v>0</v>
      </c>
      <c r="J52" s="195">
        <f>'[2]16'!K54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'[2]16'!B55</f>
        <v>42</v>
      </c>
      <c r="C53" s="195">
        <f>'[2]16'!C55</f>
        <v>30</v>
      </c>
      <c r="D53" s="195">
        <f>'[2]16'!D55</f>
        <v>0</v>
      </c>
      <c r="E53" s="195">
        <f>'[2]16'!E55</f>
        <v>0</v>
      </c>
      <c r="F53" s="15">
        <f t="shared" si="6"/>
        <v>72</v>
      </c>
      <c r="G53" s="194">
        <f>'[2]16'!H55</f>
        <v>37</v>
      </c>
      <c r="H53" s="195">
        <f>'[2]16'!I55</f>
        <v>0</v>
      </c>
      <c r="I53" s="195">
        <f>'[2]16'!J55</f>
        <v>0</v>
      </c>
      <c r="J53" s="195">
        <f>'[2]16'!K55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'[2]16'!B56</f>
        <v>42</v>
      </c>
      <c r="C54" s="195">
        <f>'[2]16'!C56</f>
        <v>30</v>
      </c>
      <c r="D54" s="195">
        <f>'[2]16'!D56</f>
        <v>0</v>
      </c>
      <c r="E54" s="195">
        <f>'[2]16'!E56</f>
        <v>0</v>
      </c>
      <c r="F54" s="15">
        <f t="shared" si="6"/>
        <v>72</v>
      </c>
      <c r="G54" s="194">
        <f>'[2]16'!H56</f>
        <v>37</v>
      </c>
      <c r="H54" s="195">
        <f>'[2]16'!I56</f>
        <v>0</v>
      </c>
      <c r="I54" s="195">
        <f>'[2]16'!J56</f>
        <v>0</v>
      </c>
      <c r="J54" s="195">
        <f>'[2]16'!K56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'[2]16'!B57</f>
        <v>42</v>
      </c>
      <c r="C55" s="195">
        <f>'[2]16'!C57</f>
        <v>30</v>
      </c>
      <c r="D55" s="195">
        <f>'[2]16'!D57</f>
        <v>0</v>
      </c>
      <c r="E55" s="195">
        <f>'[2]16'!E57</f>
        <v>0</v>
      </c>
      <c r="F55" s="15">
        <f t="shared" si="6"/>
        <v>72</v>
      </c>
      <c r="G55" s="194">
        <f>'[2]16'!H57</f>
        <v>37</v>
      </c>
      <c r="H55" s="195">
        <f>'[2]16'!I57</f>
        <v>0</v>
      </c>
      <c r="I55" s="195">
        <f>'[2]16'!J57</f>
        <v>0</v>
      </c>
      <c r="J55" s="195">
        <f>'[2]16'!K57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'[2]16'!B58</f>
        <v>42</v>
      </c>
      <c r="C56" s="195">
        <f>'[2]16'!C58</f>
        <v>30</v>
      </c>
      <c r="D56" s="195">
        <f>'[2]16'!D58</f>
        <v>0</v>
      </c>
      <c r="E56" s="195">
        <f>'[2]16'!E58</f>
        <v>0</v>
      </c>
      <c r="F56" s="15">
        <f t="shared" si="6"/>
        <v>72</v>
      </c>
      <c r="G56" s="194">
        <f>'[2]16'!H58</f>
        <v>37</v>
      </c>
      <c r="H56" s="195">
        <f>'[2]16'!I58</f>
        <v>0</v>
      </c>
      <c r="I56" s="195">
        <f>'[2]16'!J58</f>
        <v>0</v>
      </c>
      <c r="J56" s="195">
        <f>'[2]16'!K58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'[2]16'!B59</f>
        <v>42</v>
      </c>
      <c r="C57" s="195">
        <f>'[2]16'!C59</f>
        <v>30</v>
      </c>
      <c r="D57" s="195">
        <f>'[2]16'!D59</f>
        <v>0</v>
      </c>
      <c r="E57" s="195">
        <f>'[2]16'!E59</f>
        <v>0</v>
      </c>
      <c r="F57" s="15">
        <f t="shared" si="6"/>
        <v>72</v>
      </c>
      <c r="G57" s="194">
        <f>'[2]16'!H59</f>
        <v>37</v>
      </c>
      <c r="H57" s="195">
        <f>'[2]16'!I59</f>
        <v>0</v>
      </c>
      <c r="I57" s="195">
        <f>'[2]16'!J59</f>
        <v>0</v>
      </c>
      <c r="J57" s="195">
        <f>'[2]16'!K59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'[2]16'!B60</f>
        <v>42</v>
      </c>
      <c r="C58" s="195">
        <f>'[2]16'!C60</f>
        <v>30</v>
      </c>
      <c r="D58" s="195">
        <f>'[2]16'!D60</f>
        <v>0</v>
      </c>
      <c r="E58" s="195">
        <f>'[2]16'!E60</f>
        <v>0</v>
      </c>
      <c r="F58" s="15">
        <f t="shared" si="6"/>
        <v>72</v>
      </c>
      <c r="G58" s="194">
        <f>'[2]16'!H60</f>
        <v>37</v>
      </c>
      <c r="H58" s="195">
        <f>'[2]16'!I60</f>
        <v>0</v>
      </c>
      <c r="I58" s="195">
        <f>'[2]16'!J60</f>
        <v>0</v>
      </c>
      <c r="J58" s="195">
        <f>'[2]16'!K60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'[2]16'!B61</f>
        <v>42</v>
      </c>
      <c r="C59" s="195">
        <f>'[2]16'!C61</f>
        <v>30</v>
      </c>
      <c r="D59" s="195">
        <f>'[2]16'!D61</f>
        <v>0</v>
      </c>
      <c r="E59" s="195">
        <f>'[2]16'!E61</f>
        <v>0</v>
      </c>
      <c r="F59" s="15">
        <f t="shared" si="6"/>
        <v>72</v>
      </c>
      <c r="G59" s="194">
        <f>'[2]16'!H61</f>
        <v>37</v>
      </c>
      <c r="H59" s="195">
        <f>'[2]16'!I61</f>
        <v>0</v>
      </c>
      <c r="I59" s="195">
        <f>'[2]16'!J61</f>
        <v>0</v>
      </c>
      <c r="J59" s="195">
        <f>'[2]16'!K61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'[2]16'!B62</f>
        <v>42</v>
      </c>
      <c r="C60" s="195">
        <f>'[2]16'!C62</f>
        <v>30</v>
      </c>
      <c r="D60" s="195">
        <f>'[2]16'!D62</f>
        <v>0</v>
      </c>
      <c r="E60" s="195">
        <f>'[2]16'!E62</f>
        <v>0</v>
      </c>
      <c r="F60" s="15">
        <f t="shared" si="6"/>
        <v>72</v>
      </c>
      <c r="G60" s="194">
        <f>'[2]16'!H62</f>
        <v>37</v>
      </c>
      <c r="H60" s="195">
        <f>'[2]16'!I62</f>
        <v>0</v>
      </c>
      <c r="I60" s="195">
        <f>'[2]16'!J62</f>
        <v>0</v>
      </c>
      <c r="J60" s="195">
        <f>'[2]16'!K62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'[2]16'!B63</f>
        <v>42</v>
      </c>
      <c r="C61" s="195">
        <f>'[2]16'!C63</f>
        <v>30</v>
      </c>
      <c r="D61" s="195">
        <f>'[2]16'!D63</f>
        <v>0</v>
      </c>
      <c r="E61" s="195">
        <f>'[2]16'!E63</f>
        <v>0</v>
      </c>
      <c r="F61" s="15">
        <f t="shared" si="6"/>
        <v>72</v>
      </c>
      <c r="G61" s="194">
        <f>'[2]16'!H63</f>
        <v>37</v>
      </c>
      <c r="H61" s="195">
        <f>'[2]16'!I63</f>
        <v>0</v>
      </c>
      <c r="I61" s="195">
        <f>'[2]16'!J63</f>
        <v>0</v>
      </c>
      <c r="J61" s="195">
        <f>'[2]16'!K63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'[2]16'!B64</f>
        <v>42</v>
      </c>
      <c r="C62" s="195">
        <f>'[2]16'!C64</f>
        <v>30</v>
      </c>
      <c r="D62" s="195">
        <f>'[2]16'!D64</f>
        <v>0</v>
      </c>
      <c r="E62" s="195">
        <f>'[2]16'!E64</f>
        <v>0</v>
      </c>
      <c r="F62" s="15">
        <f t="shared" si="6"/>
        <v>72</v>
      </c>
      <c r="G62" s="194">
        <f>'[2]16'!H64</f>
        <v>37</v>
      </c>
      <c r="H62" s="195">
        <f>'[2]16'!I64</f>
        <v>0</v>
      </c>
      <c r="I62" s="195">
        <f>'[2]16'!J64</f>
        <v>0</v>
      </c>
      <c r="J62" s="195">
        <f>'[2]16'!K64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'[2]16'!B65</f>
        <v>42</v>
      </c>
      <c r="C63" s="195">
        <f>'[2]16'!C65</f>
        <v>30</v>
      </c>
      <c r="D63" s="195">
        <f>'[2]16'!D65</f>
        <v>0</v>
      </c>
      <c r="E63" s="195">
        <f>'[2]16'!E65</f>
        <v>0</v>
      </c>
      <c r="F63" s="15">
        <f t="shared" si="6"/>
        <v>72</v>
      </c>
      <c r="G63" s="194">
        <f>'[2]16'!H65</f>
        <v>37</v>
      </c>
      <c r="H63" s="195">
        <f>'[2]16'!I65</f>
        <v>0</v>
      </c>
      <c r="I63" s="195">
        <f>'[2]16'!J65</f>
        <v>0</v>
      </c>
      <c r="J63" s="195">
        <f>'[2]16'!K65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'[2]16'!B66</f>
        <v>42</v>
      </c>
      <c r="C64" s="195">
        <f>'[2]16'!C66</f>
        <v>30</v>
      </c>
      <c r="D64" s="195">
        <f>'[2]16'!D66</f>
        <v>0</v>
      </c>
      <c r="E64" s="195">
        <f>'[2]16'!E66</f>
        <v>0</v>
      </c>
      <c r="F64" s="15">
        <f t="shared" si="6"/>
        <v>72</v>
      </c>
      <c r="G64" s="194">
        <f>'[2]16'!H66</f>
        <v>37</v>
      </c>
      <c r="H64" s="195">
        <f>'[2]16'!I66</f>
        <v>0</v>
      </c>
      <c r="I64" s="195">
        <f>'[2]16'!J66</f>
        <v>0</v>
      </c>
      <c r="J64" s="195">
        <f>'[2]16'!K66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'[2]16'!B67</f>
        <v>42</v>
      </c>
      <c r="C65" s="195">
        <f>'[2]16'!C67</f>
        <v>30</v>
      </c>
      <c r="D65" s="195">
        <f>'[2]16'!D67</f>
        <v>0</v>
      </c>
      <c r="E65" s="195">
        <f>'[2]16'!E67</f>
        <v>0</v>
      </c>
      <c r="F65" s="15">
        <f t="shared" si="6"/>
        <v>72</v>
      </c>
      <c r="G65" s="194">
        <f>'[2]16'!H67</f>
        <v>37</v>
      </c>
      <c r="H65" s="195">
        <f>'[2]16'!I67</f>
        <v>0</v>
      </c>
      <c r="I65" s="195">
        <f>'[2]16'!J67</f>
        <v>0</v>
      </c>
      <c r="J65" s="195">
        <f>'[2]16'!K67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'[2]16'!B68</f>
        <v>42</v>
      </c>
      <c r="C66" s="195">
        <f>'[2]16'!C68</f>
        <v>30</v>
      </c>
      <c r="D66" s="195">
        <f>'[2]16'!D68</f>
        <v>0</v>
      </c>
      <c r="E66" s="195">
        <f>'[2]16'!E68</f>
        <v>0</v>
      </c>
      <c r="F66" s="15">
        <f t="shared" si="6"/>
        <v>72</v>
      </c>
      <c r="G66" s="194">
        <f>'[2]16'!H68</f>
        <v>37</v>
      </c>
      <c r="H66" s="195">
        <f>'[2]16'!I68</f>
        <v>0</v>
      </c>
      <c r="I66" s="195">
        <f>'[2]16'!J68</f>
        <v>0</v>
      </c>
      <c r="J66" s="195">
        <f>'[2]16'!K68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'[2]16'!B69</f>
        <v>42</v>
      </c>
      <c r="C67" s="195">
        <f>'[2]16'!C69</f>
        <v>30</v>
      </c>
      <c r="D67" s="195">
        <f>'[2]16'!D69</f>
        <v>0</v>
      </c>
      <c r="E67" s="195">
        <f>'[2]16'!E69</f>
        <v>0</v>
      </c>
      <c r="F67" s="15">
        <f t="shared" si="6"/>
        <v>72</v>
      </c>
      <c r="G67" s="194">
        <f>'[2]16'!H69</f>
        <v>37</v>
      </c>
      <c r="H67" s="195">
        <f>'[2]16'!I69</f>
        <v>0</v>
      </c>
      <c r="I67" s="195">
        <f>'[2]16'!J69</f>
        <v>0</v>
      </c>
      <c r="J67" s="195">
        <f>'[2]16'!K69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'[2]16'!B70</f>
        <v>42</v>
      </c>
      <c r="C68" s="195">
        <f>'[2]16'!C70</f>
        <v>30</v>
      </c>
      <c r="D68" s="195">
        <f>'[2]16'!D70</f>
        <v>0</v>
      </c>
      <c r="E68" s="195">
        <f>'[2]16'!E70</f>
        <v>0</v>
      </c>
      <c r="F68" s="15">
        <f t="shared" si="6"/>
        <v>72</v>
      </c>
      <c r="G68" s="194">
        <f>'[2]16'!H70</f>
        <v>37</v>
      </c>
      <c r="H68" s="195">
        <f>'[2]16'!I70</f>
        <v>0</v>
      </c>
      <c r="I68" s="195">
        <f>'[2]16'!J70</f>
        <v>0</v>
      </c>
      <c r="J68" s="195">
        <f>'[2]16'!K70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'[2]16'!B71</f>
        <v>42</v>
      </c>
      <c r="C69" s="195">
        <f>'[2]16'!C71</f>
        <v>30</v>
      </c>
      <c r="D69" s="195">
        <f>'[2]16'!D71</f>
        <v>0</v>
      </c>
      <c r="E69" s="195">
        <f>'[2]16'!E71</f>
        <v>0</v>
      </c>
      <c r="F69" s="15">
        <f t="shared" ref="F69:F98" si="16">SUM(B69:E69)</f>
        <v>72</v>
      </c>
      <c r="G69" s="194">
        <f>'[2]16'!H71</f>
        <v>37</v>
      </c>
      <c r="H69" s="195">
        <f>'[2]16'!I71</f>
        <v>0</v>
      </c>
      <c r="I69" s="195">
        <f>'[2]16'!J71</f>
        <v>0</v>
      </c>
      <c r="J69" s="195">
        <f>'[2]16'!K71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'[2]16'!B72</f>
        <v>42</v>
      </c>
      <c r="C70" s="195">
        <f>'[2]16'!C72</f>
        <v>30</v>
      </c>
      <c r="D70" s="195">
        <f>'[2]16'!D72</f>
        <v>0</v>
      </c>
      <c r="E70" s="195">
        <f>'[2]16'!E72</f>
        <v>0</v>
      </c>
      <c r="F70" s="15">
        <f t="shared" si="16"/>
        <v>72</v>
      </c>
      <c r="G70" s="194">
        <f>'[2]16'!H72</f>
        <v>37</v>
      </c>
      <c r="H70" s="195">
        <f>'[2]16'!I72</f>
        <v>0</v>
      </c>
      <c r="I70" s="195">
        <f>'[2]16'!J72</f>
        <v>0</v>
      </c>
      <c r="J70" s="195">
        <f>'[2]16'!K72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'[2]16'!B73</f>
        <v>42</v>
      </c>
      <c r="C71" s="195">
        <f>'[2]16'!C73</f>
        <v>30</v>
      </c>
      <c r="D71" s="195">
        <f>'[2]16'!D73</f>
        <v>0</v>
      </c>
      <c r="E71" s="195">
        <f>'[2]16'!E73</f>
        <v>0</v>
      </c>
      <c r="F71" s="15">
        <f t="shared" si="16"/>
        <v>72</v>
      </c>
      <c r="G71" s="194">
        <f>'[2]16'!H73</f>
        <v>37</v>
      </c>
      <c r="H71" s="195">
        <f>'[2]16'!I73</f>
        <v>0</v>
      </c>
      <c r="I71" s="195">
        <f>'[2]16'!J73</f>
        <v>0</v>
      </c>
      <c r="J71" s="195">
        <f>'[2]16'!K73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'[2]16'!B74</f>
        <v>42</v>
      </c>
      <c r="C72" s="195">
        <f>'[2]16'!C74</f>
        <v>30</v>
      </c>
      <c r="D72" s="195">
        <f>'[2]16'!D74</f>
        <v>0</v>
      </c>
      <c r="E72" s="195">
        <f>'[2]16'!E74</f>
        <v>0</v>
      </c>
      <c r="F72" s="15">
        <f t="shared" si="16"/>
        <v>72</v>
      </c>
      <c r="G72" s="194">
        <f>'[2]16'!H74</f>
        <v>37</v>
      </c>
      <c r="H72" s="195">
        <f>'[2]16'!I74</f>
        <v>0</v>
      </c>
      <c r="I72" s="195">
        <f>'[2]16'!J74</f>
        <v>0</v>
      </c>
      <c r="J72" s="195">
        <f>'[2]16'!K74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'[2]16'!B75</f>
        <v>42</v>
      </c>
      <c r="C73" s="195">
        <f>'[2]16'!C75</f>
        <v>30</v>
      </c>
      <c r="D73" s="195">
        <f>'[2]16'!D75</f>
        <v>0</v>
      </c>
      <c r="E73" s="195">
        <f>'[2]16'!E75</f>
        <v>0</v>
      </c>
      <c r="F73" s="15">
        <f t="shared" si="16"/>
        <v>72</v>
      </c>
      <c r="G73" s="194">
        <f>'[2]16'!H75</f>
        <v>37</v>
      </c>
      <c r="H73" s="195">
        <f>'[2]16'!I75</f>
        <v>0</v>
      </c>
      <c r="I73" s="195">
        <f>'[2]16'!J75</f>
        <v>0</v>
      </c>
      <c r="J73" s="195">
        <f>'[2]16'!K75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'[2]16'!B76</f>
        <v>42</v>
      </c>
      <c r="C74" s="195">
        <f>'[2]16'!C76</f>
        <v>30</v>
      </c>
      <c r="D74" s="195">
        <f>'[2]16'!D76</f>
        <v>0</v>
      </c>
      <c r="E74" s="195">
        <f>'[2]16'!E76</f>
        <v>0</v>
      </c>
      <c r="F74" s="15">
        <f t="shared" si="16"/>
        <v>72</v>
      </c>
      <c r="G74" s="194">
        <f>'[2]16'!H76</f>
        <v>37</v>
      </c>
      <c r="H74" s="195">
        <f>'[2]16'!I76</f>
        <v>0</v>
      </c>
      <c r="I74" s="195">
        <f>'[2]16'!J76</f>
        <v>0</v>
      </c>
      <c r="J74" s="195">
        <f>'[2]16'!K76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'[2]16'!B77</f>
        <v>42</v>
      </c>
      <c r="C75" s="195">
        <f>'[2]16'!C77</f>
        <v>30</v>
      </c>
      <c r="D75" s="195">
        <f>'[2]16'!D77</f>
        <v>0</v>
      </c>
      <c r="E75" s="195">
        <f>'[2]16'!E77</f>
        <v>0</v>
      </c>
      <c r="F75" s="15">
        <f t="shared" si="16"/>
        <v>72</v>
      </c>
      <c r="G75" s="194">
        <f>'[2]16'!H77</f>
        <v>37</v>
      </c>
      <c r="H75" s="195">
        <f>'[2]16'!I77</f>
        <v>0</v>
      </c>
      <c r="I75" s="195">
        <f>'[2]16'!J77</f>
        <v>0</v>
      </c>
      <c r="J75" s="195">
        <f>'[2]16'!K77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'[2]16'!B78</f>
        <v>42</v>
      </c>
      <c r="C76" s="195">
        <f>'[2]16'!C78</f>
        <v>30</v>
      </c>
      <c r="D76" s="195">
        <f>'[2]16'!D78</f>
        <v>0</v>
      </c>
      <c r="E76" s="195">
        <f>'[2]16'!E78</f>
        <v>0</v>
      </c>
      <c r="F76" s="15">
        <f t="shared" si="16"/>
        <v>72</v>
      </c>
      <c r="G76" s="194">
        <f>'[2]16'!H78</f>
        <v>37</v>
      </c>
      <c r="H76" s="195">
        <f>'[2]16'!I78</f>
        <v>0</v>
      </c>
      <c r="I76" s="195">
        <f>'[2]16'!J78</f>
        <v>0</v>
      </c>
      <c r="J76" s="195">
        <f>'[2]16'!K78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'[2]16'!B79</f>
        <v>42</v>
      </c>
      <c r="C77" s="195">
        <f>'[2]16'!C79</f>
        <v>30</v>
      </c>
      <c r="D77" s="195">
        <f>'[2]16'!D79</f>
        <v>0</v>
      </c>
      <c r="E77" s="195">
        <f>'[2]16'!E79</f>
        <v>0</v>
      </c>
      <c r="F77" s="15">
        <f t="shared" si="16"/>
        <v>72</v>
      </c>
      <c r="G77" s="194">
        <f>'[2]16'!H79</f>
        <v>37</v>
      </c>
      <c r="H77" s="195">
        <f>'[2]16'!I79</f>
        <v>0</v>
      </c>
      <c r="I77" s="195">
        <f>'[2]16'!J79</f>
        <v>0</v>
      </c>
      <c r="J77" s="195">
        <f>'[2]16'!K79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'[2]16'!B80</f>
        <v>42</v>
      </c>
      <c r="C78" s="195">
        <f>'[2]16'!C80</f>
        <v>30</v>
      </c>
      <c r="D78" s="195">
        <f>'[2]16'!D80</f>
        <v>0</v>
      </c>
      <c r="E78" s="195">
        <f>'[2]16'!E80</f>
        <v>0</v>
      </c>
      <c r="F78" s="15">
        <f t="shared" si="16"/>
        <v>72</v>
      </c>
      <c r="G78" s="194">
        <f>'[2]16'!H80</f>
        <v>37</v>
      </c>
      <c r="H78" s="195">
        <f>'[2]16'!I80</f>
        <v>0</v>
      </c>
      <c r="I78" s="195">
        <f>'[2]16'!J80</f>
        <v>0</v>
      </c>
      <c r="J78" s="195">
        <f>'[2]16'!K80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'[2]16'!B81</f>
        <v>42</v>
      </c>
      <c r="C79" s="195">
        <f>'[2]16'!C81</f>
        <v>30</v>
      </c>
      <c r="D79" s="195">
        <f>'[2]16'!D81</f>
        <v>0</v>
      </c>
      <c r="E79" s="195">
        <f>'[2]16'!E81</f>
        <v>0</v>
      </c>
      <c r="F79" s="15">
        <f t="shared" si="16"/>
        <v>72</v>
      </c>
      <c r="G79" s="194">
        <f>'[2]16'!H81</f>
        <v>37</v>
      </c>
      <c r="H79" s="195">
        <f>'[2]16'!I81</f>
        <v>0</v>
      </c>
      <c r="I79" s="195">
        <f>'[2]16'!J81</f>
        <v>0</v>
      </c>
      <c r="J79" s="195">
        <f>'[2]16'!K81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'[2]16'!B82</f>
        <v>42</v>
      </c>
      <c r="C80" s="195">
        <f>'[2]16'!C82</f>
        <v>30</v>
      </c>
      <c r="D80" s="195">
        <f>'[2]16'!D82</f>
        <v>0</v>
      </c>
      <c r="E80" s="195">
        <f>'[2]16'!E82</f>
        <v>0</v>
      </c>
      <c r="F80" s="15">
        <f t="shared" si="16"/>
        <v>72</v>
      </c>
      <c r="G80" s="194">
        <f>'[2]16'!H82</f>
        <v>38</v>
      </c>
      <c r="H80" s="195">
        <f>'[2]16'!I82</f>
        <v>0</v>
      </c>
      <c r="I80" s="195">
        <f>'[2]16'!J82</f>
        <v>0</v>
      </c>
      <c r="J80" s="195">
        <f>'[2]16'!K82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'[2]16'!B83</f>
        <v>42</v>
      </c>
      <c r="C81" s="195">
        <f>'[2]16'!C83</f>
        <v>30</v>
      </c>
      <c r="D81" s="195">
        <f>'[2]16'!D83</f>
        <v>0</v>
      </c>
      <c r="E81" s="195">
        <f>'[2]16'!E83</f>
        <v>0</v>
      </c>
      <c r="F81" s="15">
        <f t="shared" si="16"/>
        <v>72</v>
      </c>
      <c r="G81" s="194">
        <f>'[2]16'!H83</f>
        <v>38</v>
      </c>
      <c r="H81" s="195">
        <f>'[2]16'!I83</f>
        <v>0</v>
      </c>
      <c r="I81" s="195">
        <f>'[2]16'!J83</f>
        <v>0</v>
      </c>
      <c r="J81" s="195">
        <f>'[2]16'!K83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'[2]16'!B84</f>
        <v>42</v>
      </c>
      <c r="C82" s="195">
        <f>'[2]16'!C84</f>
        <v>30</v>
      </c>
      <c r="D82" s="195">
        <f>'[2]16'!D84</f>
        <v>0</v>
      </c>
      <c r="E82" s="195">
        <f>'[2]16'!E84</f>
        <v>0</v>
      </c>
      <c r="F82" s="15">
        <f t="shared" si="16"/>
        <v>72</v>
      </c>
      <c r="G82" s="194">
        <f>'[2]16'!H84</f>
        <v>38</v>
      </c>
      <c r="H82" s="195">
        <f>'[2]16'!I84</f>
        <v>0</v>
      </c>
      <c r="I82" s="195">
        <f>'[2]16'!J84</f>
        <v>0</v>
      </c>
      <c r="J82" s="195">
        <f>'[2]16'!K84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'[2]16'!B85</f>
        <v>42</v>
      </c>
      <c r="C83" s="195">
        <f>'[2]16'!C85</f>
        <v>30</v>
      </c>
      <c r="D83" s="195">
        <f>'[2]16'!D85</f>
        <v>0</v>
      </c>
      <c r="E83" s="195">
        <f>'[2]16'!E85</f>
        <v>0</v>
      </c>
      <c r="F83" s="15">
        <f t="shared" si="16"/>
        <v>72</v>
      </c>
      <c r="G83" s="194">
        <f>'[2]16'!H85</f>
        <v>37</v>
      </c>
      <c r="H83" s="195">
        <f>'[2]16'!I85</f>
        <v>0</v>
      </c>
      <c r="I83" s="195">
        <f>'[2]16'!J85</f>
        <v>0</v>
      </c>
      <c r="J83" s="195">
        <f>'[2]16'!K85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'[2]16'!B86</f>
        <v>42</v>
      </c>
      <c r="C84" s="195">
        <f>'[2]16'!C86</f>
        <v>30</v>
      </c>
      <c r="D84" s="195">
        <f>'[2]16'!D86</f>
        <v>0</v>
      </c>
      <c r="E84" s="195">
        <f>'[2]16'!E86</f>
        <v>0</v>
      </c>
      <c r="F84" s="15">
        <f t="shared" si="16"/>
        <v>72</v>
      </c>
      <c r="G84" s="194">
        <f>'[2]16'!H86</f>
        <v>37</v>
      </c>
      <c r="H84" s="195">
        <f>'[2]16'!I86</f>
        <v>0</v>
      </c>
      <c r="I84" s="195">
        <f>'[2]16'!J86</f>
        <v>0</v>
      </c>
      <c r="J84" s="195">
        <f>'[2]16'!K86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'[2]16'!B87</f>
        <v>42</v>
      </c>
      <c r="C85" s="195">
        <f>'[2]16'!C87</f>
        <v>30</v>
      </c>
      <c r="D85" s="195">
        <f>'[2]16'!D87</f>
        <v>0</v>
      </c>
      <c r="E85" s="195">
        <f>'[2]16'!E87</f>
        <v>0</v>
      </c>
      <c r="F85" s="15">
        <f t="shared" si="16"/>
        <v>72</v>
      </c>
      <c r="G85" s="194">
        <f>'[2]16'!H87</f>
        <v>37</v>
      </c>
      <c r="H85" s="195">
        <f>'[2]16'!I87</f>
        <v>0</v>
      </c>
      <c r="I85" s="195">
        <f>'[2]16'!J87</f>
        <v>0</v>
      </c>
      <c r="J85" s="195">
        <f>'[2]16'!K87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'[2]16'!B88</f>
        <v>42</v>
      </c>
      <c r="C86" s="195">
        <f>'[2]16'!C88</f>
        <v>30</v>
      </c>
      <c r="D86" s="195">
        <f>'[2]16'!D88</f>
        <v>0</v>
      </c>
      <c r="E86" s="195">
        <f>'[2]16'!E88</f>
        <v>0</v>
      </c>
      <c r="F86" s="15">
        <f t="shared" si="16"/>
        <v>72</v>
      </c>
      <c r="G86" s="194">
        <f>'[2]16'!H88</f>
        <v>37</v>
      </c>
      <c r="H86" s="195">
        <f>'[2]16'!I88</f>
        <v>0</v>
      </c>
      <c r="I86" s="195">
        <f>'[2]16'!J88</f>
        <v>0</v>
      </c>
      <c r="J86" s="195">
        <f>'[2]16'!K88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'[2]16'!B89</f>
        <v>42</v>
      </c>
      <c r="C87" s="195">
        <f>'[2]16'!C89</f>
        <v>30</v>
      </c>
      <c r="D87" s="195">
        <f>'[2]16'!D89</f>
        <v>0</v>
      </c>
      <c r="E87" s="195">
        <f>'[2]16'!E89</f>
        <v>0</v>
      </c>
      <c r="F87" s="15">
        <f t="shared" si="16"/>
        <v>72</v>
      </c>
      <c r="G87" s="194">
        <f>'[2]16'!H89</f>
        <v>37</v>
      </c>
      <c r="H87" s="195">
        <f>'[2]16'!I89</f>
        <v>0</v>
      </c>
      <c r="I87" s="195">
        <f>'[2]16'!J89</f>
        <v>0</v>
      </c>
      <c r="J87" s="195">
        <f>'[2]16'!K89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'[2]16'!B90</f>
        <v>42</v>
      </c>
      <c r="C88" s="195">
        <f>'[2]16'!C90</f>
        <v>30</v>
      </c>
      <c r="D88" s="195">
        <f>'[2]16'!D90</f>
        <v>0</v>
      </c>
      <c r="E88" s="195">
        <f>'[2]16'!E90</f>
        <v>0</v>
      </c>
      <c r="F88" s="15">
        <f t="shared" si="16"/>
        <v>72</v>
      </c>
      <c r="G88" s="194">
        <f>'[2]16'!H90</f>
        <v>37</v>
      </c>
      <c r="H88" s="195">
        <f>'[2]16'!I90</f>
        <v>0</v>
      </c>
      <c r="I88" s="195">
        <f>'[2]16'!J90</f>
        <v>0</v>
      </c>
      <c r="J88" s="195">
        <f>'[2]16'!K90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'[2]16'!B91</f>
        <v>42</v>
      </c>
      <c r="C89" s="195">
        <f>'[2]16'!C91</f>
        <v>30</v>
      </c>
      <c r="D89" s="195">
        <f>'[2]16'!D91</f>
        <v>0</v>
      </c>
      <c r="E89" s="195">
        <f>'[2]16'!E91</f>
        <v>0</v>
      </c>
      <c r="F89" s="15">
        <f t="shared" si="16"/>
        <v>72</v>
      </c>
      <c r="G89" s="194">
        <f>'[2]16'!H91</f>
        <v>37</v>
      </c>
      <c r="H89" s="195">
        <f>'[2]16'!I91</f>
        <v>0</v>
      </c>
      <c r="I89" s="195">
        <f>'[2]16'!J91</f>
        <v>0</v>
      </c>
      <c r="J89" s="195">
        <f>'[2]16'!K91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'[2]16'!B92</f>
        <v>42</v>
      </c>
      <c r="C90" s="195">
        <f>'[2]16'!C92</f>
        <v>30</v>
      </c>
      <c r="D90" s="195">
        <f>'[2]16'!D92</f>
        <v>0</v>
      </c>
      <c r="E90" s="195">
        <f>'[2]16'!E92</f>
        <v>0</v>
      </c>
      <c r="F90" s="15">
        <f t="shared" si="16"/>
        <v>72</v>
      </c>
      <c r="G90" s="194">
        <f>'[2]16'!H92</f>
        <v>37</v>
      </c>
      <c r="H90" s="195">
        <f>'[2]16'!I92</f>
        <v>0</v>
      </c>
      <c r="I90" s="195">
        <f>'[2]16'!J92</f>
        <v>0</v>
      </c>
      <c r="J90" s="195">
        <f>'[2]16'!K92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'[2]16'!B93</f>
        <v>42</v>
      </c>
      <c r="C91" s="195">
        <f>'[2]16'!C93</f>
        <v>30</v>
      </c>
      <c r="D91" s="195">
        <f>'[2]16'!D93</f>
        <v>0</v>
      </c>
      <c r="E91" s="195">
        <f>'[2]16'!E93</f>
        <v>0</v>
      </c>
      <c r="F91" s="15">
        <f t="shared" si="16"/>
        <v>72</v>
      </c>
      <c r="G91" s="194">
        <f>'[2]16'!H93</f>
        <v>37</v>
      </c>
      <c r="H91" s="195">
        <f>'[2]16'!I93</f>
        <v>0</v>
      </c>
      <c r="I91" s="195">
        <f>'[2]16'!J93</f>
        <v>0</v>
      </c>
      <c r="J91" s="195">
        <f>'[2]16'!K93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'[2]16'!B94</f>
        <v>42</v>
      </c>
      <c r="C92" s="195">
        <f>'[2]16'!C94</f>
        <v>30</v>
      </c>
      <c r="D92" s="195">
        <f>'[2]16'!D94</f>
        <v>0</v>
      </c>
      <c r="E92" s="195">
        <f>'[2]16'!E94</f>
        <v>0</v>
      </c>
      <c r="F92" s="15">
        <f t="shared" si="16"/>
        <v>72</v>
      </c>
      <c r="G92" s="194">
        <f>'[2]16'!H94</f>
        <v>37</v>
      </c>
      <c r="H92" s="195">
        <f>'[2]16'!I94</f>
        <v>0</v>
      </c>
      <c r="I92" s="195">
        <f>'[2]16'!J94</f>
        <v>0</v>
      </c>
      <c r="J92" s="195">
        <f>'[2]16'!K94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'[2]16'!B95</f>
        <v>42</v>
      </c>
      <c r="C93" s="195">
        <f>'[2]16'!C95</f>
        <v>30</v>
      </c>
      <c r="D93" s="195">
        <f>'[2]16'!D95</f>
        <v>0</v>
      </c>
      <c r="E93" s="195">
        <f>'[2]16'!E95</f>
        <v>0</v>
      </c>
      <c r="F93" s="15">
        <f t="shared" si="16"/>
        <v>72</v>
      </c>
      <c r="G93" s="194">
        <f>'[2]16'!H95</f>
        <v>37</v>
      </c>
      <c r="H93" s="195">
        <f>'[2]16'!I95</f>
        <v>0</v>
      </c>
      <c r="I93" s="195">
        <f>'[2]16'!J95</f>
        <v>0</v>
      </c>
      <c r="J93" s="195">
        <f>'[2]16'!K95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'[2]16'!B96</f>
        <v>42</v>
      </c>
      <c r="C94" s="195">
        <f>'[2]16'!C96</f>
        <v>30</v>
      </c>
      <c r="D94" s="195">
        <f>'[2]16'!D96</f>
        <v>0</v>
      </c>
      <c r="E94" s="195">
        <f>'[2]16'!E96</f>
        <v>0</v>
      </c>
      <c r="F94" s="15">
        <f t="shared" si="16"/>
        <v>72</v>
      </c>
      <c r="G94" s="194">
        <f>'[2]16'!H96</f>
        <v>37</v>
      </c>
      <c r="H94" s="195">
        <f>'[2]16'!I96</f>
        <v>0</v>
      </c>
      <c r="I94" s="195">
        <f>'[2]16'!J96</f>
        <v>0</v>
      </c>
      <c r="J94" s="195">
        <f>'[2]16'!K96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'[2]16'!B97</f>
        <v>42</v>
      </c>
      <c r="C95" s="195">
        <f>'[2]16'!C97</f>
        <v>30</v>
      </c>
      <c r="D95" s="195">
        <f>'[2]16'!D97</f>
        <v>0</v>
      </c>
      <c r="E95" s="195">
        <f>'[2]16'!E97</f>
        <v>0</v>
      </c>
      <c r="F95" s="15">
        <f t="shared" si="16"/>
        <v>72</v>
      </c>
      <c r="G95" s="194">
        <f>'[2]16'!H97</f>
        <v>37</v>
      </c>
      <c r="H95" s="195">
        <f>'[2]16'!I97</f>
        <v>0</v>
      </c>
      <c r="I95" s="195">
        <f>'[2]16'!J97</f>
        <v>0</v>
      </c>
      <c r="J95" s="195">
        <f>'[2]16'!K97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'[2]16'!B98</f>
        <v>42</v>
      </c>
      <c r="C96" s="195">
        <f>'[2]16'!C98</f>
        <v>30</v>
      </c>
      <c r="D96" s="195">
        <f>'[2]16'!D98</f>
        <v>0</v>
      </c>
      <c r="E96" s="195">
        <f>'[2]16'!E98</f>
        <v>0</v>
      </c>
      <c r="F96" s="15">
        <f t="shared" si="16"/>
        <v>72</v>
      </c>
      <c r="G96" s="194">
        <f>'[2]16'!H98</f>
        <v>37</v>
      </c>
      <c r="H96" s="195">
        <f>'[2]16'!I98</f>
        <v>0</v>
      </c>
      <c r="I96" s="195">
        <f>'[2]16'!J98</f>
        <v>0</v>
      </c>
      <c r="J96" s="195">
        <f>'[2]16'!K98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'[2]16'!B99</f>
        <v>42</v>
      </c>
      <c r="C97" s="195">
        <f>'[2]16'!C99</f>
        <v>30</v>
      </c>
      <c r="D97" s="195">
        <f>'[2]16'!D99</f>
        <v>0</v>
      </c>
      <c r="E97" s="195">
        <f>'[2]16'!E99</f>
        <v>0</v>
      </c>
      <c r="F97" s="15">
        <f t="shared" si="16"/>
        <v>72</v>
      </c>
      <c r="G97" s="194">
        <f>'[2]16'!H99</f>
        <v>37</v>
      </c>
      <c r="H97" s="195">
        <f>'[2]16'!I99</f>
        <v>0</v>
      </c>
      <c r="I97" s="195">
        <f>'[2]16'!J99</f>
        <v>0</v>
      </c>
      <c r="J97" s="195">
        <f>'[2]16'!K99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'[2]16'!B100</f>
        <v>42</v>
      </c>
      <c r="C98" s="195">
        <f>'[2]16'!C100</f>
        <v>30</v>
      </c>
      <c r="D98" s="195">
        <f>'[2]16'!D100</f>
        <v>0</v>
      </c>
      <c r="E98" s="195">
        <f>'[2]16'!E100</f>
        <v>0</v>
      </c>
      <c r="F98" s="15">
        <f t="shared" si="16"/>
        <v>72</v>
      </c>
      <c r="G98" s="194">
        <f>'[2]16'!H100</f>
        <v>37</v>
      </c>
      <c r="H98" s="195">
        <f>'[2]16'!I100</f>
        <v>0</v>
      </c>
      <c r="I98" s="195">
        <f>'[2]16'!J100</f>
        <v>0</v>
      </c>
      <c r="J98" s="195">
        <f>'[2]16'!K100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0.89424999999999999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0.89424999999999999</v>
      </c>
      <c r="L99" s="128">
        <f t="shared" si="17"/>
        <v>2.4E-2</v>
      </c>
      <c r="M99" s="128">
        <f t="shared" si="17"/>
        <v>0.8819499999999999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0.8819499999999999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1030</v>
      </c>
      <c r="G3" s="16">
        <f>'[3]16'!G5</f>
        <v>0</v>
      </c>
      <c r="H3" s="17">
        <f>SUM(B3:G3)</f>
        <v>1350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25.85</v>
      </c>
      <c r="AU3" s="8">
        <v>25.85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25.85</v>
      </c>
      <c r="BM3" s="8">
        <f>AU3</f>
        <v>25.85</v>
      </c>
      <c r="BN3" s="8">
        <f>BC3</f>
        <v>26.99</v>
      </c>
      <c r="BO3" s="8">
        <f>BJ3</f>
        <v>26.99</v>
      </c>
      <c r="BP3" s="139">
        <f>BL3-BN3</f>
        <v>-1.139999999999997</v>
      </c>
      <c r="BQ3" s="139">
        <f>BM3-BO3</f>
        <v>-1.139999999999997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1030</v>
      </c>
      <c r="G4" s="16">
        <f>'[3]16'!G6</f>
        <v>0</v>
      </c>
      <c r="H4" s="17">
        <f>SUM(B4:G4)</f>
        <v>1350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25.85</v>
      </c>
      <c r="AU4" s="8">
        <v>25.85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25.85</v>
      </c>
      <c r="BM4" s="8">
        <f t="shared" ref="BM4:BM67" si="22">AU4</f>
        <v>25.85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-1.139999999999997</v>
      </c>
      <c r="BQ4" s="139">
        <f t="shared" ref="BQ4:BQ67" si="26">BM4-BO4</f>
        <v>-1.139999999999997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1030</v>
      </c>
      <c r="G5" s="16">
        <f>'[3]16'!G7</f>
        <v>0</v>
      </c>
      <c r="H5" s="17">
        <f t="shared" ref="H5:H68" si="27">SUM(B5:G5)</f>
        <v>1350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25.85</v>
      </c>
      <c r="AU5" s="8">
        <v>25.85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25.85</v>
      </c>
      <c r="BM5" s="8">
        <f t="shared" si="22"/>
        <v>25.85</v>
      </c>
      <c r="BN5" s="8">
        <f t="shared" si="23"/>
        <v>26.99</v>
      </c>
      <c r="BO5" s="8">
        <f t="shared" si="24"/>
        <v>26.99</v>
      </c>
      <c r="BP5" s="139">
        <f t="shared" si="25"/>
        <v>-1.139999999999997</v>
      </c>
      <c r="BQ5" s="139">
        <f t="shared" si="26"/>
        <v>-1.139999999999997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1030</v>
      </c>
      <c r="G6" s="16">
        <f>'[3]16'!G8</f>
        <v>0</v>
      </c>
      <c r="H6" s="17">
        <f t="shared" si="27"/>
        <v>1350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25.85</v>
      </c>
      <c r="AU6" s="8">
        <v>25.85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25.85</v>
      </c>
      <c r="BM6" s="8">
        <f t="shared" si="22"/>
        <v>25.85</v>
      </c>
      <c r="BN6" s="8">
        <f t="shared" si="23"/>
        <v>26.99</v>
      </c>
      <c r="BO6" s="8">
        <f t="shared" si="24"/>
        <v>26.99</v>
      </c>
      <c r="BP6" s="139">
        <f t="shared" si="25"/>
        <v>-1.139999999999997</v>
      </c>
      <c r="BQ6" s="139">
        <f t="shared" si="26"/>
        <v>-1.139999999999997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1030</v>
      </c>
      <c r="G7" s="16">
        <f>'[3]16'!G9</f>
        <v>0</v>
      </c>
      <c r="H7" s="17">
        <f t="shared" si="27"/>
        <v>1350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25.85</v>
      </c>
      <c r="AU7" s="8">
        <v>25.85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25.85</v>
      </c>
      <c r="BM7" s="8">
        <f t="shared" si="22"/>
        <v>25.85</v>
      </c>
      <c r="BN7" s="8">
        <f t="shared" si="23"/>
        <v>26.99</v>
      </c>
      <c r="BO7" s="8">
        <f t="shared" si="24"/>
        <v>26.99</v>
      </c>
      <c r="BP7" s="139">
        <f t="shared" si="25"/>
        <v>-1.139999999999997</v>
      </c>
      <c r="BQ7" s="139">
        <f t="shared" si="26"/>
        <v>-1.139999999999997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1030</v>
      </c>
      <c r="G8" s="16">
        <f>'[3]16'!G10</f>
        <v>0</v>
      </c>
      <c r="H8" s="17">
        <f t="shared" si="27"/>
        <v>1350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25.85</v>
      </c>
      <c r="AU8" s="8">
        <v>25.85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25.85</v>
      </c>
      <c r="BM8" s="8">
        <f t="shared" si="22"/>
        <v>25.85</v>
      </c>
      <c r="BN8" s="8">
        <f t="shared" si="23"/>
        <v>26.99</v>
      </c>
      <c r="BO8" s="8">
        <f t="shared" si="24"/>
        <v>26.99</v>
      </c>
      <c r="BP8" s="139">
        <f t="shared" si="25"/>
        <v>-1.139999999999997</v>
      </c>
      <c r="BQ8" s="139">
        <f t="shared" si="26"/>
        <v>-1.139999999999997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1030</v>
      </c>
      <c r="G9" s="16">
        <f>'[3]16'!G11</f>
        <v>0</v>
      </c>
      <c r="H9" s="17">
        <f t="shared" si="27"/>
        <v>1350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25.85</v>
      </c>
      <c r="AU9" s="8">
        <v>25.85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25.85</v>
      </c>
      <c r="BM9" s="8">
        <f t="shared" si="22"/>
        <v>25.85</v>
      </c>
      <c r="BN9" s="8">
        <f t="shared" si="23"/>
        <v>26.99</v>
      </c>
      <c r="BO9" s="8">
        <f t="shared" si="24"/>
        <v>26.99</v>
      </c>
      <c r="BP9" s="139">
        <f t="shared" si="25"/>
        <v>-1.139999999999997</v>
      </c>
      <c r="BQ9" s="139">
        <f t="shared" si="26"/>
        <v>-1.139999999999997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1030</v>
      </c>
      <c r="G10" s="16">
        <f>'[3]16'!G12</f>
        <v>0</v>
      </c>
      <c r="H10" s="17">
        <f t="shared" si="27"/>
        <v>1350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25.85</v>
      </c>
      <c r="AU10" s="8">
        <v>25.85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25.85</v>
      </c>
      <c r="BM10" s="8">
        <f t="shared" si="22"/>
        <v>25.85</v>
      </c>
      <c r="BN10" s="8">
        <f t="shared" si="23"/>
        <v>26.99</v>
      </c>
      <c r="BO10" s="8">
        <f t="shared" si="24"/>
        <v>26.99</v>
      </c>
      <c r="BP10" s="139">
        <f t="shared" si="25"/>
        <v>-1.139999999999997</v>
      </c>
      <c r="BQ10" s="139">
        <f t="shared" si="26"/>
        <v>-1.139999999999997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1030</v>
      </c>
      <c r="G11" s="16">
        <f>'[3]16'!G13</f>
        <v>0</v>
      </c>
      <c r="H11" s="17">
        <f t="shared" si="27"/>
        <v>1350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25.85</v>
      </c>
      <c r="AU11" s="8">
        <v>25.85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25.85</v>
      </c>
      <c r="BM11" s="8">
        <f t="shared" si="22"/>
        <v>25.85</v>
      </c>
      <c r="BN11" s="8">
        <f t="shared" si="23"/>
        <v>26.99</v>
      </c>
      <c r="BO11" s="8">
        <f t="shared" si="24"/>
        <v>26.99</v>
      </c>
      <c r="BP11" s="139">
        <f t="shared" si="25"/>
        <v>-1.139999999999997</v>
      </c>
      <c r="BQ11" s="139">
        <f t="shared" si="26"/>
        <v>-1.139999999999997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1030</v>
      </c>
      <c r="G12" s="16">
        <f>'[3]16'!G14</f>
        <v>0</v>
      </c>
      <c r="H12" s="17">
        <f t="shared" si="27"/>
        <v>1350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25.85</v>
      </c>
      <c r="AU12" s="8">
        <v>25.85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25.85</v>
      </c>
      <c r="BM12" s="8">
        <f t="shared" si="22"/>
        <v>25.85</v>
      </c>
      <c r="BN12" s="8">
        <f t="shared" si="23"/>
        <v>26.99</v>
      </c>
      <c r="BO12" s="8">
        <f t="shared" si="24"/>
        <v>26.99</v>
      </c>
      <c r="BP12" s="139">
        <f t="shared" si="25"/>
        <v>-1.139999999999997</v>
      </c>
      <c r="BQ12" s="139">
        <f t="shared" si="26"/>
        <v>-1.139999999999997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1030</v>
      </c>
      <c r="G13" s="16">
        <f>'[3]16'!G15</f>
        <v>0</v>
      </c>
      <c r="H13" s="17">
        <f t="shared" si="27"/>
        <v>1350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25.85</v>
      </c>
      <c r="AU13" s="8">
        <v>25.85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25.85</v>
      </c>
      <c r="BM13" s="8">
        <f t="shared" si="22"/>
        <v>25.85</v>
      </c>
      <c r="BN13" s="8">
        <f t="shared" si="23"/>
        <v>26.99</v>
      </c>
      <c r="BO13" s="8">
        <f t="shared" si="24"/>
        <v>26.99</v>
      </c>
      <c r="BP13" s="139">
        <f t="shared" si="25"/>
        <v>-1.139999999999997</v>
      </c>
      <c r="BQ13" s="139">
        <f t="shared" si="26"/>
        <v>-1.139999999999997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1030</v>
      </c>
      <c r="G14" s="16">
        <f>'[3]16'!G16</f>
        <v>0</v>
      </c>
      <c r="H14" s="17">
        <f t="shared" si="27"/>
        <v>1350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25.85</v>
      </c>
      <c r="AU14" s="8">
        <v>25.85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25.85</v>
      </c>
      <c r="BM14" s="8">
        <f t="shared" si="22"/>
        <v>25.85</v>
      </c>
      <c r="BN14" s="8">
        <f t="shared" si="23"/>
        <v>26.99</v>
      </c>
      <c r="BO14" s="8">
        <f t="shared" si="24"/>
        <v>26.99</v>
      </c>
      <c r="BP14" s="139">
        <f t="shared" si="25"/>
        <v>-1.139999999999997</v>
      </c>
      <c r="BQ14" s="139">
        <f t="shared" si="26"/>
        <v>-1.139999999999997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1030</v>
      </c>
      <c r="G15" s="16">
        <f>'[3]16'!G17</f>
        <v>0</v>
      </c>
      <c r="H15" s="17">
        <f t="shared" si="27"/>
        <v>1350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25.85</v>
      </c>
      <c r="AU15" s="8">
        <v>25.85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25.85</v>
      </c>
      <c r="BM15" s="8">
        <f t="shared" si="22"/>
        <v>25.85</v>
      </c>
      <c r="BN15" s="8">
        <f t="shared" si="23"/>
        <v>26.99</v>
      </c>
      <c r="BO15" s="8">
        <f t="shared" si="24"/>
        <v>26.99</v>
      </c>
      <c r="BP15" s="139">
        <f t="shared" si="25"/>
        <v>-1.139999999999997</v>
      </c>
      <c r="BQ15" s="139">
        <f t="shared" si="26"/>
        <v>-1.139999999999997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1030</v>
      </c>
      <c r="G16" s="16">
        <f>'[3]16'!G18</f>
        <v>0</v>
      </c>
      <c r="H16" s="17">
        <f t="shared" si="27"/>
        <v>1350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25.85</v>
      </c>
      <c r="AU16" s="8">
        <v>25.85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25.85</v>
      </c>
      <c r="BM16" s="8">
        <f t="shared" si="22"/>
        <v>25.85</v>
      </c>
      <c r="BN16" s="8">
        <f t="shared" si="23"/>
        <v>26.99</v>
      </c>
      <c r="BO16" s="8">
        <f t="shared" si="24"/>
        <v>26.99</v>
      </c>
      <c r="BP16" s="139">
        <f t="shared" si="25"/>
        <v>-1.139999999999997</v>
      </c>
      <c r="BQ16" s="139">
        <f t="shared" si="26"/>
        <v>-1.139999999999997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1030</v>
      </c>
      <c r="G17" s="16">
        <f>'[3]16'!G19</f>
        <v>0</v>
      </c>
      <c r="H17" s="17">
        <f t="shared" si="27"/>
        <v>1350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25.85</v>
      </c>
      <c r="AU17" s="8">
        <v>25.85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25.85</v>
      </c>
      <c r="BM17" s="8">
        <f t="shared" si="22"/>
        <v>25.85</v>
      </c>
      <c r="BN17" s="8">
        <f t="shared" si="23"/>
        <v>26.99</v>
      </c>
      <c r="BO17" s="8">
        <f t="shared" si="24"/>
        <v>26.99</v>
      </c>
      <c r="BP17" s="139">
        <f t="shared" si="25"/>
        <v>-1.139999999999997</v>
      </c>
      <c r="BQ17" s="139">
        <f t="shared" si="26"/>
        <v>-1.139999999999997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1030</v>
      </c>
      <c r="G18" s="16">
        <f>'[3]16'!G20</f>
        <v>0</v>
      </c>
      <c r="H18" s="17">
        <f t="shared" si="27"/>
        <v>1350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25.85</v>
      </c>
      <c r="AU18" s="8">
        <v>25.85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25.85</v>
      </c>
      <c r="BM18" s="8">
        <f t="shared" si="22"/>
        <v>25.85</v>
      </c>
      <c r="BN18" s="8">
        <f t="shared" si="23"/>
        <v>26.99</v>
      </c>
      <c r="BO18" s="8">
        <f t="shared" si="24"/>
        <v>26.99</v>
      </c>
      <c r="BP18" s="139">
        <f t="shared" si="25"/>
        <v>-1.139999999999997</v>
      </c>
      <c r="BQ18" s="139">
        <f t="shared" si="26"/>
        <v>-1.139999999999997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1030</v>
      </c>
      <c r="G19" s="16">
        <f>'[3]16'!G21</f>
        <v>0</v>
      </c>
      <c r="H19" s="17">
        <f t="shared" si="27"/>
        <v>1350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25.85</v>
      </c>
      <c r="AU19" s="8">
        <v>25.85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25.85</v>
      </c>
      <c r="BM19" s="8">
        <f t="shared" si="22"/>
        <v>25.85</v>
      </c>
      <c r="BN19" s="8">
        <f t="shared" si="23"/>
        <v>26.99</v>
      </c>
      <c r="BO19" s="8">
        <f t="shared" si="24"/>
        <v>26.99</v>
      </c>
      <c r="BP19" s="139">
        <f t="shared" si="25"/>
        <v>-1.139999999999997</v>
      </c>
      <c r="BQ19" s="139">
        <f t="shared" si="26"/>
        <v>-1.139999999999997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1030</v>
      </c>
      <c r="G20" s="16">
        <f>'[3]16'!G22</f>
        <v>0</v>
      </c>
      <c r="H20" s="17">
        <f t="shared" si="27"/>
        <v>1350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39">
        <f t="shared" si="25"/>
        <v>-1.139999999999997</v>
      </c>
      <c r="BQ20" s="139">
        <f t="shared" si="26"/>
        <v>-1.139999999999997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1030</v>
      </c>
      <c r="G21" s="16">
        <f>'[3]16'!G23</f>
        <v>0</v>
      </c>
      <c r="H21" s="17">
        <f t="shared" si="27"/>
        <v>1350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39">
        <f t="shared" si="25"/>
        <v>-1.139999999999997</v>
      </c>
      <c r="BQ21" s="139">
        <f t="shared" si="26"/>
        <v>-1.139999999999997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1030</v>
      </c>
      <c r="G22" s="16">
        <f>'[3]16'!G24</f>
        <v>0</v>
      </c>
      <c r="H22" s="17">
        <f t="shared" si="27"/>
        <v>1350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39">
        <f t="shared" si="25"/>
        <v>-1.139999999999997</v>
      </c>
      <c r="BQ22" s="139">
        <f t="shared" si="26"/>
        <v>-1.139999999999997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1030</v>
      </c>
      <c r="G23" s="16">
        <f>'[3]16'!G25</f>
        <v>0</v>
      </c>
      <c r="H23" s="17">
        <f t="shared" si="27"/>
        <v>1350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39">
        <f t="shared" si="25"/>
        <v>-1.139999999999997</v>
      </c>
      <c r="BQ23" s="139">
        <f t="shared" si="26"/>
        <v>-1.139999999999997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1030</v>
      </c>
      <c r="G24" s="16">
        <f>'[3]16'!G26</f>
        <v>0</v>
      </c>
      <c r="H24" s="17">
        <f t="shared" si="27"/>
        <v>1350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39">
        <f t="shared" si="25"/>
        <v>-1.139999999999997</v>
      </c>
      <c r="BQ24" s="139">
        <f t="shared" si="26"/>
        <v>-1.139999999999997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1030</v>
      </c>
      <c r="G25" s="16">
        <f>'[3]16'!G27</f>
        <v>0</v>
      </c>
      <c r="H25" s="17">
        <f t="shared" si="27"/>
        <v>1350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39">
        <f t="shared" si="25"/>
        <v>-1.139999999999997</v>
      </c>
      <c r="BQ25" s="139">
        <f t="shared" si="26"/>
        <v>-1.139999999999997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1030</v>
      </c>
      <c r="G26" s="16">
        <f>'[3]16'!G28</f>
        <v>0</v>
      </c>
      <c r="H26" s="17">
        <f t="shared" si="27"/>
        <v>1350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39">
        <f t="shared" si="25"/>
        <v>-1.139999999999997</v>
      </c>
      <c r="BQ26" s="139">
        <f t="shared" si="26"/>
        <v>-1.139999999999997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1030</v>
      </c>
      <c r="G27" s="16">
        <f>'[3]16'!G29</f>
        <v>0</v>
      </c>
      <c r="H27" s="17">
        <f t="shared" si="27"/>
        <v>1350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</v>
      </c>
      <c r="AU27" s="8">
        <v>30.64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</v>
      </c>
      <c r="BM27" s="8">
        <f t="shared" si="22"/>
        <v>30.64</v>
      </c>
      <c r="BN27" s="8">
        <f t="shared" si="23"/>
        <v>26.42</v>
      </c>
      <c r="BO27" s="8">
        <f t="shared" si="24"/>
        <v>32</v>
      </c>
      <c r="BP27" s="139">
        <f t="shared" si="25"/>
        <v>-1.120000000000001</v>
      </c>
      <c r="BQ27" s="139">
        <f t="shared" si="26"/>
        <v>-1.3599999999999994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1030</v>
      </c>
      <c r="G28" s="16">
        <f>'[3]16'!G30</f>
        <v>0</v>
      </c>
      <c r="H28" s="17">
        <f t="shared" si="27"/>
        <v>1350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25.3</v>
      </c>
      <c r="AU28" s="8">
        <v>30.64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25.3</v>
      </c>
      <c r="BM28" s="8">
        <f t="shared" si="22"/>
        <v>30.64</v>
      </c>
      <c r="BN28" s="8">
        <f t="shared" si="23"/>
        <v>26.42</v>
      </c>
      <c r="BO28" s="8">
        <f t="shared" si="24"/>
        <v>32</v>
      </c>
      <c r="BP28" s="139">
        <f t="shared" si="25"/>
        <v>-1.120000000000001</v>
      </c>
      <c r="BQ28" s="139">
        <f t="shared" si="26"/>
        <v>-1.3599999999999994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1030</v>
      </c>
      <c r="G29" s="16">
        <f>'[3]16'!G31</f>
        <v>0</v>
      </c>
      <c r="H29" s="17">
        <f t="shared" si="27"/>
        <v>1350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25.3</v>
      </c>
      <c r="AU29" s="8">
        <v>30.64</v>
      </c>
      <c r="AW29" s="198">
        <v>26.42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26.42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25.3</v>
      </c>
      <c r="BM29" s="8">
        <f t="shared" si="22"/>
        <v>30.64</v>
      </c>
      <c r="BN29" s="8">
        <f t="shared" si="23"/>
        <v>26.42</v>
      </c>
      <c r="BO29" s="8">
        <f t="shared" si="24"/>
        <v>32</v>
      </c>
      <c r="BP29" s="139">
        <f t="shared" si="25"/>
        <v>-1.120000000000001</v>
      </c>
      <c r="BQ29" s="139">
        <f t="shared" si="26"/>
        <v>-1.3599999999999994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1030</v>
      </c>
      <c r="G30" s="16">
        <f>'[3]16'!G32</f>
        <v>0</v>
      </c>
      <c r="H30" s="17">
        <f t="shared" si="27"/>
        <v>1350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24.17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24.17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213.82999999999998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213.82999999999998</v>
      </c>
      <c r="AT30" s="8">
        <v>23.15</v>
      </c>
      <c r="AU30" s="8">
        <v>30.64</v>
      </c>
      <c r="AW30" s="198">
        <v>24.17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24.17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23.15</v>
      </c>
      <c r="BM30" s="8">
        <f t="shared" si="22"/>
        <v>30.64</v>
      </c>
      <c r="BN30" s="8">
        <f t="shared" si="23"/>
        <v>24.17</v>
      </c>
      <c r="BO30" s="8">
        <f t="shared" si="24"/>
        <v>32</v>
      </c>
      <c r="BP30" s="139">
        <f t="shared" si="25"/>
        <v>-1.0200000000000031</v>
      </c>
      <c r="BQ30" s="139">
        <f t="shared" si="26"/>
        <v>-1.3599999999999994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1030</v>
      </c>
      <c r="G31" s="16">
        <f>'[3]16'!G33</f>
        <v>0</v>
      </c>
      <c r="H31" s="17">
        <f t="shared" si="27"/>
        <v>1350</v>
      </c>
      <c r="I31" s="15">
        <f>'[3]16'!J33</f>
        <v>281.61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281.61</v>
      </c>
      <c r="P31" s="18">
        <f>frq!C31</f>
        <v>1</v>
      </c>
      <c r="Q31" s="15">
        <f t="shared" si="29"/>
        <v>281.61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281.61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217.61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217.61</v>
      </c>
      <c r="AT31" s="8">
        <v>30.64</v>
      </c>
      <c r="AU31" s="8">
        <v>30.64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30.64</v>
      </c>
      <c r="BM31" s="8">
        <f t="shared" si="22"/>
        <v>30.64</v>
      </c>
      <c r="BN31" s="8">
        <f t="shared" si="23"/>
        <v>32</v>
      </c>
      <c r="BO31" s="8">
        <f t="shared" si="24"/>
        <v>32</v>
      </c>
      <c r="BP31" s="139">
        <f t="shared" si="25"/>
        <v>-1.3599999999999994</v>
      </c>
      <c r="BQ31" s="139">
        <f t="shared" si="26"/>
        <v>-1.3599999999999994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1030</v>
      </c>
      <c r="G32" s="16">
        <f>'[3]16'!G34</f>
        <v>0</v>
      </c>
      <c r="H32" s="17">
        <f t="shared" si="27"/>
        <v>1350</v>
      </c>
      <c r="I32" s="15">
        <f>'[3]16'!J34</f>
        <v>306.22000000000003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306.22000000000003</v>
      </c>
      <c r="P32" s="18">
        <f>frq!C32</f>
        <v>1</v>
      </c>
      <c r="Q32" s="15">
        <f t="shared" si="29"/>
        <v>306.22000000000003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306.22000000000003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242.22000000000003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242.22000000000003</v>
      </c>
      <c r="AT32" s="8">
        <v>30.64</v>
      </c>
      <c r="AU32" s="8">
        <v>30.64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30.64</v>
      </c>
      <c r="BM32" s="8">
        <f t="shared" si="22"/>
        <v>30.64</v>
      </c>
      <c r="BN32" s="8">
        <f t="shared" si="23"/>
        <v>32</v>
      </c>
      <c r="BO32" s="8">
        <f t="shared" si="24"/>
        <v>32</v>
      </c>
      <c r="BP32" s="139">
        <f t="shared" si="25"/>
        <v>-1.3599999999999994</v>
      </c>
      <c r="BQ32" s="139">
        <f t="shared" si="26"/>
        <v>-1.3599999999999994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1030</v>
      </c>
      <c r="G33" s="16">
        <f>'[3]16'!G35</f>
        <v>0</v>
      </c>
      <c r="H33" s="17">
        <f t="shared" si="27"/>
        <v>1350</v>
      </c>
      <c r="I33" s="15">
        <f>'[3]16'!J35</f>
        <v>306.22000000000003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306.22000000000003</v>
      </c>
      <c r="P33" s="18">
        <f>frq!C33</f>
        <v>1</v>
      </c>
      <c r="Q33" s="15">
        <f t="shared" si="29"/>
        <v>306.22000000000003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306.22000000000003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242.22000000000003</v>
      </c>
      <c r="AT33" s="8">
        <v>30.64</v>
      </c>
      <c r="AU33" s="8">
        <v>30.64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30.64</v>
      </c>
      <c r="BM33" s="8">
        <f t="shared" si="22"/>
        <v>30.64</v>
      </c>
      <c r="BN33" s="8">
        <f t="shared" si="23"/>
        <v>32</v>
      </c>
      <c r="BO33" s="8">
        <f t="shared" si="24"/>
        <v>32</v>
      </c>
      <c r="BP33" s="139">
        <f t="shared" si="25"/>
        <v>-1.3599999999999994</v>
      </c>
      <c r="BQ33" s="139">
        <f t="shared" si="26"/>
        <v>-1.3599999999999994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1030</v>
      </c>
      <c r="G34" s="16">
        <f>'[3]16'!G36</f>
        <v>0</v>
      </c>
      <c r="H34" s="17">
        <f t="shared" si="27"/>
        <v>1350</v>
      </c>
      <c r="I34" s="15">
        <f>'[3]16'!J36</f>
        <v>306.22000000000003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306.22000000000003</v>
      </c>
      <c r="P34" s="18">
        <f>frq!C34</f>
        <v>1</v>
      </c>
      <c r="Q34" s="15">
        <f t="shared" si="29"/>
        <v>306.22000000000003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306.22000000000003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242.22000000000003</v>
      </c>
      <c r="AT34" s="8">
        <v>30.64</v>
      </c>
      <c r="AU34" s="8">
        <v>30.64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30.64</v>
      </c>
      <c r="BM34" s="8">
        <f t="shared" si="22"/>
        <v>30.64</v>
      </c>
      <c r="BN34" s="8">
        <f t="shared" si="23"/>
        <v>32</v>
      </c>
      <c r="BO34" s="8">
        <f t="shared" si="24"/>
        <v>32</v>
      </c>
      <c r="BP34" s="139">
        <f t="shared" si="25"/>
        <v>-1.3599999999999994</v>
      </c>
      <c r="BQ34" s="139">
        <f t="shared" si="26"/>
        <v>-1.3599999999999994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1030</v>
      </c>
      <c r="G35" s="16">
        <f>'[3]16'!G37</f>
        <v>0</v>
      </c>
      <c r="H35" s="17">
        <f t="shared" si="27"/>
        <v>1350</v>
      </c>
      <c r="I35" s="15">
        <f>'[3]16'!J37</f>
        <v>315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30.64</v>
      </c>
      <c r="AU35" s="8">
        <v>30.64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30.64</v>
      </c>
      <c r="BM35" s="8">
        <f t="shared" si="22"/>
        <v>30.64</v>
      </c>
      <c r="BN35" s="8">
        <f t="shared" si="23"/>
        <v>31.5</v>
      </c>
      <c r="BO35" s="8">
        <f t="shared" si="24"/>
        <v>31.5</v>
      </c>
      <c r="BP35" s="139">
        <f t="shared" si="25"/>
        <v>-0.85999999999999943</v>
      </c>
      <c r="BQ35" s="139">
        <f t="shared" si="26"/>
        <v>-0.85999999999999943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1030</v>
      </c>
      <c r="G36" s="16">
        <f>'[3]16'!G38</f>
        <v>0</v>
      </c>
      <c r="H36" s="17">
        <f t="shared" si="27"/>
        <v>1350</v>
      </c>
      <c r="I36" s="15">
        <f>'[3]16'!J38</f>
        <v>315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30.64</v>
      </c>
      <c r="AU36" s="8">
        <v>30.64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30.64</v>
      </c>
      <c r="BM36" s="8">
        <f t="shared" si="22"/>
        <v>30.64</v>
      </c>
      <c r="BN36" s="8">
        <f t="shared" si="23"/>
        <v>31.5</v>
      </c>
      <c r="BO36" s="8">
        <f t="shared" si="24"/>
        <v>31.5</v>
      </c>
      <c r="BP36" s="139">
        <f t="shared" si="25"/>
        <v>-0.85999999999999943</v>
      </c>
      <c r="BQ36" s="139">
        <f t="shared" si="26"/>
        <v>-0.85999999999999943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1030</v>
      </c>
      <c r="G37" s="16">
        <f>'[3]16'!G39</f>
        <v>0</v>
      </c>
      <c r="H37" s="17">
        <f t="shared" si="27"/>
        <v>1350</v>
      </c>
      <c r="I37" s="15">
        <f>'[3]16'!J39</f>
        <v>315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30.64</v>
      </c>
      <c r="AU37" s="8">
        <v>30.64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30.64</v>
      </c>
      <c r="BM37" s="8">
        <f t="shared" si="22"/>
        <v>30.64</v>
      </c>
      <c r="BN37" s="8">
        <f t="shared" si="23"/>
        <v>31.5</v>
      </c>
      <c r="BO37" s="8">
        <f t="shared" si="24"/>
        <v>31.5</v>
      </c>
      <c r="BP37" s="139">
        <f t="shared" si="25"/>
        <v>-0.85999999999999943</v>
      </c>
      <c r="BQ37" s="139">
        <f t="shared" si="26"/>
        <v>-0.85999999999999943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1030</v>
      </c>
      <c r="G38" s="16">
        <f>'[3]16'!G40</f>
        <v>0</v>
      </c>
      <c r="H38" s="17">
        <f t="shared" si="27"/>
        <v>1350</v>
      </c>
      <c r="I38" s="15">
        <f>'[3]16'!J40</f>
        <v>315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30.64</v>
      </c>
      <c r="AU38" s="8">
        <v>30.64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30.64</v>
      </c>
      <c r="BM38" s="8">
        <f t="shared" si="22"/>
        <v>30.64</v>
      </c>
      <c r="BN38" s="8">
        <f t="shared" si="23"/>
        <v>31.5</v>
      </c>
      <c r="BO38" s="8">
        <f t="shared" si="24"/>
        <v>31.5</v>
      </c>
      <c r="BP38" s="139">
        <f t="shared" si="25"/>
        <v>-0.85999999999999943</v>
      </c>
      <c r="BQ38" s="139">
        <f t="shared" si="26"/>
        <v>-0.85999999999999943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1030</v>
      </c>
      <c r="G39" s="16">
        <f>'[3]16'!G41</f>
        <v>0</v>
      </c>
      <c r="H39" s="17">
        <f t="shared" si="27"/>
        <v>1350</v>
      </c>
      <c r="I39" s="15">
        <f>'[3]16'!J41</f>
        <v>315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30.64</v>
      </c>
      <c r="AU39" s="8">
        <v>30.64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30.64</v>
      </c>
      <c r="BM39" s="8">
        <f t="shared" si="22"/>
        <v>30.64</v>
      </c>
      <c r="BN39" s="8">
        <f t="shared" si="23"/>
        <v>31.5</v>
      </c>
      <c r="BO39" s="8">
        <f t="shared" si="24"/>
        <v>31.5</v>
      </c>
      <c r="BP39" s="139">
        <f t="shared" si="25"/>
        <v>-0.85999999999999943</v>
      </c>
      <c r="BQ39" s="139">
        <f t="shared" si="26"/>
        <v>-0.85999999999999943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1030</v>
      </c>
      <c r="G40" s="16">
        <f>'[3]16'!G42</f>
        <v>0</v>
      </c>
      <c r="H40" s="17">
        <f t="shared" si="27"/>
        <v>1350</v>
      </c>
      <c r="I40" s="15">
        <f>'[3]16'!J42</f>
        <v>315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30.64</v>
      </c>
      <c r="AU40" s="8">
        <v>30.64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30.64</v>
      </c>
      <c r="BM40" s="8">
        <f t="shared" si="22"/>
        <v>30.64</v>
      </c>
      <c r="BN40" s="8">
        <f t="shared" si="23"/>
        <v>31.5</v>
      </c>
      <c r="BO40" s="8">
        <f t="shared" si="24"/>
        <v>31.5</v>
      </c>
      <c r="BP40" s="139">
        <f t="shared" si="25"/>
        <v>-0.85999999999999943</v>
      </c>
      <c r="BQ40" s="139">
        <f t="shared" si="26"/>
        <v>-0.85999999999999943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1030</v>
      </c>
      <c r="G41" s="16">
        <f>'[3]16'!G43</f>
        <v>0</v>
      </c>
      <c r="H41" s="17">
        <f t="shared" si="27"/>
        <v>1350</v>
      </c>
      <c r="I41" s="15">
        <f>'[3]16'!J43</f>
        <v>315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30.64</v>
      </c>
      <c r="AU41" s="8">
        <v>30.64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30.64</v>
      </c>
      <c r="BM41" s="8">
        <f t="shared" si="22"/>
        <v>30.64</v>
      </c>
      <c r="BN41" s="8">
        <f t="shared" si="23"/>
        <v>31.5</v>
      </c>
      <c r="BO41" s="8">
        <f t="shared" si="24"/>
        <v>31.5</v>
      </c>
      <c r="BP41" s="139">
        <f t="shared" si="25"/>
        <v>-0.85999999999999943</v>
      </c>
      <c r="BQ41" s="139">
        <f t="shared" si="26"/>
        <v>-0.85999999999999943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1030</v>
      </c>
      <c r="G42" s="16">
        <f>'[3]16'!G44</f>
        <v>0</v>
      </c>
      <c r="H42" s="17">
        <f t="shared" si="27"/>
        <v>1350</v>
      </c>
      <c r="I42" s="15">
        <f>'[3]16'!J44</f>
        <v>315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30.64</v>
      </c>
      <c r="AU42" s="8">
        <v>30.64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30.64</v>
      </c>
      <c r="BM42" s="8">
        <f t="shared" si="22"/>
        <v>30.64</v>
      </c>
      <c r="BN42" s="8">
        <f t="shared" si="23"/>
        <v>31.5</v>
      </c>
      <c r="BO42" s="8">
        <f t="shared" si="24"/>
        <v>31.5</v>
      </c>
      <c r="BP42" s="139">
        <f t="shared" si="25"/>
        <v>-0.85999999999999943</v>
      </c>
      <c r="BQ42" s="139">
        <f t="shared" si="26"/>
        <v>-0.85999999999999943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1030</v>
      </c>
      <c r="G43" s="16">
        <f>'[3]16'!G45</f>
        <v>0</v>
      </c>
      <c r="H43" s="17">
        <f t="shared" si="27"/>
        <v>1350</v>
      </c>
      <c r="I43" s="15">
        <f>'[3]16'!J45</f>
        <v>286.61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286.61</v>
      </c>
      <c r="P43" s="18">
        <f>frq!C43</f>
        <v>1</v>
      </c>
      <c r="Q43" s="15">
        <f t="shared" si="29"/>
        <v>286.61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286.61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222.61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222.61</v>
      </c>
      <c r="AT43" s="8">
        <v>30.64</v>
      </c>
      <c r="AU43" s="8">
        <v>30.64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30.64</v>
      </c>
      <c r="BM43" s="8">
        <f t="shared" si="22"/>
        <v>30.64</v>
      </c>
      <c r="BN43" s="8">
        <f t="shared" si="23"/>
        <v>32</v>
      </c>
      <c r="BO43" s="8">
        <f t="shared" si="24"/>
        <v>32</v>
      </c>
      <c r="BP43" s="139">
        <f t="shared" si="25"/>
        <v>-1.3599999999999994</v>
      </c>
      <c r="BQ43" s="139">
        <f t="shared" si="26"/>
        <v>-1.3599999999999994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1030</v>
      </c>
      <c r="G44" s="16">
        <f>'[3]16'!G46</f>
        <v>0</v>
      </c>
      <c r="H44" s="17">
        <f t="shared" si="27"/>
        <v>1350</v>
      </c>
      <c r="I44" s="15">
        <f>'[3]16'!J46</f>
        <v>286.61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286.61</v>
      </c>
      <c r="P44" s="18">
        <f>frq!C44</f>
        <v>1</v>
      </c>
      <c r="Q44" s="15">
        <f t="shared" si="29"/>
        <v>286.61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286.61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222.61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222.61</v>
      </c>
      <c r="AT44" s="8">
        <v>30.64</v>
      </c>
      <c r="AU44" s="8">
        <v>30.64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30.64</v>
      </c>
      <c r="BM44" s="8">
        <f t="shared" si="22"/>
        <v>30.64</v>
      </c>
      <c r="BN44" s="8">
        <f t="shared" si="23"/>
        <v>32</v>
      </c>
      <c r="BO44" s="8">
        <f t="shared" si="24"/>
        <v>32</v>
      </c>
      <c r="BP44" s="139">
        <f t="shared" si="25"/>
        <v>-1.3599999999999994</v>
      </c>
      <c r="BQ44" s="139">
        <f t="shared" si="26"/>
        <v>-1.3599999999999994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1030</v>
      </c>
      <c r="G45" s="16">
        <f>'[3]16'!G47</f>
        <v>0</v>
      </c>
      <c r="H45" s="17">
        <f t="shared" si="27"/>
        <v>1350</v>
      </c>
      <c r="I45" s="15">
        <f>'[3]16'!J47</f>
        <v>315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30.64</v>
      </c>
      <c r="AU45" s="8">
        <v>30.64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30.64</v>
      </c>
      <c r="BM45" s="8">
        <f t="shared" si="22"/>
        <v>30.64</v>
      </c>
      <c r="BN45" s="8">
        <f t="shared" si="23"/>
        <v>31.5</v>
      </c>
      <c r="BO45" s="8">
        <f t="shared" si="24"/>
        <v>31.5</v>
      </c>
      <c r="BP45" s="139">
        <f t="shared" si="25"/>
        <v>-0.85999999999999943</v>
      </c>
      <c r="BQ45" s="139">
        <f t="shared" si="26"/>
        <v>-0.85999999999999943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1030</v>
      </c>
      <c r="G46" s="16">
        <f>'[3]16'!G48</f>
        <v>0</v>
      </c>
      <c r="H46" s="17">
        <f t="shared" si="27"/>
        <v>1350</v>
      </c>
      <c r="I46" s="15">
        <f>'[3]16'!J48</f>
        <v>315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30.64</v>
      </c>
      <c r="AU46" s="8">
        <v>30.64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30.64</v>
      </c>
      <c r="BM46" s="8">
        <f t="shared" si="22"/>
        <v>30.64</v>
      </c>
      <c r="BN46" s="8">
        <f t="shared" si="23"/>
        <v>31.5</v>
      </c>
      <c r="BO46" s="8">
        <f t="shared" si="24"/>
        <v>31.5</v>
      </c>
      <c r="BP46" s="139">
        <f t="shared" si="25"/>
        <v>-0.85999999999999943</v>
      </c>
      <c r="BQ46" s="139">
        <f t="shared" si="26"/>
        <v>-0.85999999999999943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1030</v>
      </c>
      <c r="G47" s="16">
        <f>'[3]16'!G49</f>
        <v>0</v>
      </c>
      <c r="H47" s="17">
        <f t="shared" si="27"/>
        <v>1350</v>
      </c>
      <c r="I47" s="15">
        <f>'[3]16'!J49</f>
        <v>286.61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286.61</v>
      </c>
      <c r="P47" s="18">
        <f>frq!C47</f>
        <v>1</v>
      </c>
      <c r="Q47" s="15">
        <f t="shared" si="29"/>
        <v>286.61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286.61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222.61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222.61</v>
      </c>
      <c r="AT47" s="8">
        <v>30.64</v>
      </c>
      <c r="AU47" s="8">
        <v>30.64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30.64</v>
      </c>
      <c r="BM47" s="8">
        <f t="shared" si="22"/>
        <v>30.64</v>
      </c>
      <c r="BN47" s="8">
        <f t="shared" si="23"/>
        <v>32</v>
      </c>
      <c r="BO47" s="8">
        <f t="shared" si="24"/>
        <v>32</v>
      </c>
      <c r="BP47" s="139">
        <f t="shared" si="25"/>
        <v>-1.3599999999999994</v>
      </c>
      <c r="BQ47" s="139">
        <f t="shared" si="26"/>
        <v>-1.3599999999999994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1030</v>
      </c>
      <c r="G48" s="16">
        <f>'[3]16'!G50</f>
        <v>0</v>
      </c>
      <c r="H48" s="17">
        <f t="shared" si="27"/>
        <v>1350</v>
      </c>
      <c r="I48" s="15">
        <f>'[3]16'!J50</f>
        <v>286.61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286.61</v>
      </c>
      <c r="P48" s="18">
        <f>frq!C48</f>
        <v>1</v>
      </c>
      <c r="Q48" s="15">
        <f t="shared" si="29"/>
        <v>286.61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286.61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222.61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222.61</v>
      </c>
      <c r="AT48" s="8">
        <v>30.64</v>
      </c>
      <c r="AU48" s="8">
        <v>30.64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30.64</v>
      </c>
      <c r="BM48" s="8">
        <f t="shared" si="22"/>
        <v>30.64</v>
      </c>
      <c r="BN48" s="8">
        <f t="shared" si="23"/>
        <v>32</v>
      </c>
      <c r="BO48" s="8">
        <f t="shared" si="24"/>
        <v>32</v>
      </c>
      <c r="BP48" s="139">
        <f t="shared" si="25"/>
        <v>-1.3599999999999994</v>
      </c>
      <c r="BQ48" s="139">
        <f t="shared" si="26"/>
        <v>-1.3599999999999994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1030</v>
      </c>
      <c r="G49" s="16">
        <f>'[3]16'!G51</f>
        <v>0</v>
      </c>
      <c r="H49" s="17">
        <f t="shared" si="27"/>
        <v>1350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25.96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212.04</v>
      </c>
      <c r="AT49" s="8">
        <v>24.86</v>
      </c>
      <c r="AU49" s="8">
        <v>30.64</v>
      </c>
      <c r="AW49" s="198">
        <v>25.96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25.96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24.86</v>
      </c>
      <c r="BM49" s="8">
        <f t="shared" si="22"/>
        <v>30.64</v>
      </c>
      <c r="BN49" s="8">
        <f t="shared" si="23"/>
        <v>25.96</v>
      </c>
      <c r="BO49" s="8">
        <f t="shared" si="24"/>
        <v>32</v>
      </c>
      <c r="BP49" s="139">
        <f t="shared" si="25"/>
        <v>-1.1000000000000014</v>
      </c>
      <c r="BQ49" s="139">
        <f t="shared" si="26"/>
        <v>-1.3599999999999994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1030</v>
      </c>
      <c r="G50" s="16">
        <f>'[3]16'!G52</f>
        <v>0</v>
      </c>
      <c r="H50" s="17">
        <f t="shared" si="27"/>
        <v>1350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25.96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212.04</v>
      </c>
      <c r="AT50" s="8">
        <v>24.86</v>
      </c>
      <c r="AU50" s="8">
        <v>30.64</v>
      </c>
      <c r="AW50" s="198">
        <v>25.96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25.96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24.86</v>
      </c>
      <c r="BM50" s="8">
        <f t="shared" si="22"/>
        <v>30.64</v>
      </c>
      <c r="BN50" s="8">
        <f t="shared" si="23"/>
        <v>25.96</v>
      </c>
      <c r="BO50" s="8">
        <f t="shared" si="24"/>
        <v>32</v>
      </c>
      <c r="BP50" s="139">
        <f t="shared" si="25"/>
        <v>-1.1000000000000014</v>
      </c>
      <c r="BQ50" s="139">
        <f t="shared" si="26"/>
        <v>-1.3599999999999994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1010</v>
      </c>
      <c r="G51" s="16">
        <f>'[3]16'!G53</f>
        <v>0</v>
      </c>
      <c r="H51" s="17">
        <f t="shared" si="27"/>
        <v>1330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25.3</v>
      </c>
      <c r="AU51" s="8">
        <v>30.64</v>
      </c>
      <c r="AW51" s="198">
        <v>26.42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26.42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25.3</v>
      </c>
      <c r="BM51" s="8">
        <f t="shared" si="22"/>
        <v>30.64</v>
      </c>
      <c r="BN51" s="8">
        <f t="shared" si="23"/>
        <v>26.42</v>
      </c>
      <c r="BO51" s="8">
        <f t="shared" si="24"/>
        <v>32</v>
      </c>
      <c r="BP51" s="139">
        <f t="shared" si="25"/>
        <v>-1.120000000000001</v>
      </c>
      <c r="BQ51" s="139">
        <f t="shared" si="26"/>
        <v>-1.3599999999999994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1010</v>
      </c>
      <c r="G52" s="16">
        <f>'[3]16'!G54</f>
        <v>0</v>
      </c>
      <c r="H52" s="17">
        <f t="shared" si="27"/>
        <v>1330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25.3</v>
      </c>
      <c r="AU52" s="8">
        <v>30.64</v>
      </c>
      <c r="AW52" s="198">
        <v>26.42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26.42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25.3</v>
      </c>
      <c r="BM52" s="8">
        <f t="shared" si="22"/>
        <v>30.64</v>
      </c>
      <c r="BN52" s="8">
        <f t="shared" si="23"/>
        <v>26.42</v>
      </c>
      <c r="BO52" s="8">
        <f t="shared" si="24"/>
        <v>32</v>
      </c>
      <c r="BP52" s="139">
        <f t="shared" si="25"/>
        <v>-1.120000000000001</v>
      </c>
      <c r="BQ52" s="139">
        <f t="shared" si="26"/>
        <v>-1.3599999999999994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1010</v>
      </c>
      <c r="G53" s="16">
        <f>'[3]16'!G55</f>
        <v>0</v>
      </c>
      <c r="H53" s="17">
        <f t="shared" si="27"/>
        <v>1330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25.3</v>
      </c>
      <c r="AU53" s="8">
        <v>30.64</v>
      </c>
      <c r="AW53" s="198">
        <v>26.42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26.42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25.3</v>
      </c>
      <c r="BM53" s="8">
        <f t="shared" si="22"/>
        <v>30.64</v>
      </c>
      <c r="BN53" s="8">
        <f t="shared" si="23"/>
        <v>26.42</v>
      </c>
      <c r="BO53" s="8">
        <f t="shared" si="24"/>
        <v>32</v>
      </c>
      <c r="BP53" s="139">
        <f t="shared" si="25"/>
        <v>-1.120000000000001</v>
      </c>
      <c r="BQ53" s="139">
        <f t="shared" si="26"/>
        <v>-1.3599999999999994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1010</v>
      </c>
      <c r="G54" s="16">
        <f>'[3]16'!G56</f>
        <v>0</v>
      </c>
      <c r="H54" s="17">
        <f t="shared" si="27"/>
        <v>1330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25.3</v>
      </c>
      <c r="AU54" s="8">
        <v>30.64</v>
      </c>
      <c r="AW54" s="198">
        <v>26.42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26.42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25.3</v>
      </c>
      <c r="BM54" s="8">
        <f t="shared" si="22"/>
        <v>30.64</v>
      </c>
      <c r="BN54" s="8">
        <f t="shared" si="23"/>
        <v>26.42</v>
      </c>
      <c r="BO54" s="8">
        <f t="shared" si="24"/>
        <v>32</v>
      </c>
      <c r="BP54" s="139">
        <f t="shared" si="25"/>
        <v>-1.120000000000001</v>
      </c>
      <c r="BQ54" s="139">
        <f t="shared" si="26"/>
        <v>-1.3599999999999994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1010</v>
      </c>
      <c r="G55" s="16">
        <f>'[3]16'!G57</f>
        <v>0</v>
      </c>
      <c r="H55" s="17">
        <f t="shared" si="27"/>
        <v>1330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25.85</v>
      </c>
      <c r="AU55" s="8">
        <v>30.64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25.85</v>
      </c>
      <c r="BM55" s="8">
        <f t="shared" si="22"/>
        <v>30.64</v>
      </c>
      <c r="BN55" s="8">
        <f t="shared" si="23"/>
        <v>26.99</v>
      </c>
      <c r="BO55" s="8">
        <f t="shared" si="24"/>
        <v>26.99</v>
      </c>
      <c r="BP55" s="139">
        <f t="shared" si="25"/>
        <v>-1.139999999999997</v>
      </c>
      <c r="BQ55" s="139">
        <f t="shared" si="26"/>
        <v>3.6500000000000021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1010</v>
      </c>
      <c r="G56" s="16">
        <f>'[3]16'!G58</f>
        <v>0</v>
      </c>
      <c r="H56" s="17">
        <f t="shared" si="27"/>
        <v>1330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25.85</v>
      </c>
      <c r="AU56" s="8">
        <v>30.64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25.85</v>
      </c>
      <c r="BM56" s="8">
        <f t="shared" si="22"/>
        <v>30.64</v>
      </c>
      <c r="BN56" s="8">
        <f t="shared" si="23"/>
        <v>26.99</v>
      </c>
      <c r="BO56" s="8">
        <f t="shared" si="24"/>
        <v>26.99</v>
      </c>
      <c r="BP56" s="139">
        <f t="shared" si="25"/>
        <v>-1.139999999999997</v>
      </c>
      <c r="BQ56" s="139">
        <f t="shared" si="26"/>
        <v>3.6500000000000021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1010</v>
      </c>
      <c r="G57" s="16">
        <f>'[3]16'!G59</f>
        <v>0</v>
      </c>
      <c r="H57" s="17">
        <f t="shared" si="27"/>
        <v>1330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25.85</v>
      </c>
      <c r="AU57" s="8">
        <v>25.85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25.85</v>
      </c>
      <c r="BM57" s="8">
        <f t="shared" si="22"/>
        <v>25.85</v>
      </c>
      <c r="BN57" s="8">
        <f t="shared" si="23"/>
        <v>26.99</v>
      </c>
      <c r="BO57" s="8">
        <f t="shared" si="24"/>
        <v>26.99</v>
      </c>
      <c r="BP57" s="139">
        <f t="shared" si="25"/>
        <v>-1.139999999999997</v>
      </c>
      <c r="BQ57" s="139">
        <f t="shared" si="26"/>
        <v>-1.139999999999997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1010</v>
      </c>
      <c r="G58" s="16">
        <f>'[3]16'!G60</f>
        <v>0</v>
      </c>
      <c r="H58" s="17">
        <f t="shared" si="27"/>
        <v>1330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25.85</v>
      </c>
      <c r="AU58" s="8">
        <v>25.85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25.85</v>
      </c>
      <c r="BM58" s="8">
        <f t="shared" si="22"/>
        <v>25.85</v>
      </c>
      <c r="BN58" s="8">
        <f t="shared" si="23"/>
        <v>26.99</v>
      </c>
      <c r="BO58" s="8">
        <f t="shared" si="24"/>
        <v>26.99</v>
      </c>
      <c r="BP58" s="139">
        <f t="shared" si="25"/>
        <v>-1.139999999999997</v>
      </c>
      <c r="BQ58" s="139">
        <f t="shared" si="26"/>
        <v>-1.139999999999997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1010</v>
      </c>
      <c r="G59" s="16">
        <f>'[3]16'!G61</f>
        <v>0</v>
      </c>
      <c r="H59" s="17">
        <f t="shared" si="27"/>
        <v>1330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25.85</v>
      </c>
      <c r="AU59" s="8">
        <v>25.85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25.85</v>
      </c>
      <c r="BM59" s="8">
        <f t="shared" si="22"/>
        <v>25.85</v>
      </c>
      <c r="BN59" s="8">
        <f t="shared" si="23"/>
        <v>26.99</v>
      </c>
      <c r="BO59" s="8">
        <f t="shared" si="24"/>
        <v>26.99</v>
      </c>
      <c r="BP59" s="139">
        <f t="shared" si="25"/>
        <v>-1.139999999999997</v>
      </c>
      <c r="BQ59" s="139">
        <f t="shared" si="26"/>
        <v>-1.139999999999997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1010</v>
      </c>
      <c r="G60" s="16">
        <f>'[3]16'!G62</f>
        <v>0</v>
      </c>
      <c r="H60" s="17">
        <f t="shared" si="27"/>
        <v>1330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25.85</v>
      </c>
      <c r="AU60" s="8">
        <v>25.85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25.85</v>
      </c>
      <c r="BM60" s="8">
        <f t="shared" si="22"/>
        <v>25.85</v>
      </c>
      <c r="BN60" s="8">
        <f t="shared" si="23"/>
        <v>26.99</v>
      </c>
      <c r="BO60" s="8">
        <f t="shared" si="24"/>
        <v>26.99</v>
      </c>
      <c r="BP60" s="139">
        <f t="shared" si="25"/>
        <v>-1.139999999999997</v>
      </c>
      <c r="BQ60" s="139">
        <f t="shared" si="26"/>
        <v>-1.139999999999997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1010</v>
      </c>
      <c r="G61" s="16">
        <f>'[3]16'!G63</f>
        <v>0</v>
      </c>
      <c r="H61" s="17">
        <f t="shared" si="27"/>
        <v>1330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25.85</v>
      </c>
      <c r="AU61" s="8">
        <v>25.85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25.85</v>
      </c>
      <c r="BM61" s="8">
        <f t="shared" si="22"/>
        <v>25.85</v>
      </c>
      <c r="BN61" s="8">
        <f t="shared" si="23"/>
        <v>26.99</v>
      </c>
      <c r="BO61" s="8">
        <f t="shared" si="24"/>
        <v>26.99</v>
      </c>
      <c r="BP61" s="139">
        <f t="shared" si="25"/>
        <v>-1.139999999999997</v>
      </c>
      <c r="BQ61" s="139">
        <f t="shared" si="26"/>
        <v>-1.139999999999997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1010</v>
      </c>
      <c r="G62" s="16">
        <f>'[3]16'!G64</f>
        <v>0</v>
      </c>
      <c r="H62" s="17">
        <f t="shared" si="27"/>
        <v>1330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25.85</v>
      </c>
      <c r="AU62" s="8">
        <v>25.85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25.85</v>
      </c>
      <c r="BM62" s="8">
        <f t="shared" si="22"/>
        <v>25.85</v>
      </c>
      <c r="BN62" s="8">
        <f t="shared" si="23"/>
        <v>26.99</v>
      </c>
      <c r="BO62" s="8">
        <f t="shared" si="24"/>
        <v>26.99</v>
      </c>
      <c r="BP62" s="139">
        <f t="shared" si="25"/>
        <v>-1.139999999999997</v>
      </c>
      <c r="BQ62" s="139">
        <f t="shared" si="26"/>
        <v>-1.139999999999997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1010</v>
      </c>
      <c r="G63" s="16">
        <f>'[3]16'!G65</f>
        <v>0</v>
      </c>
      <c r="H63" s="17">
        <f t="shared" si="27"/>
        <v>1330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25.85</v>
      </c>
      <c r="AU63" s="8">
        <v>25.85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25.85</v>
      </c>
      <c r="BM63" s="8">
        <f t="shared" si="22"/>
        <v>25.85</v>
      </c>
      <c r="BN63" s="8">
        <f t="shared" si="23"/>
        <v>26.99</v>
      </c>
      <c r="BO63" s="8">
        <f t="shared" si="24"/>
        <v>26.99</v>
      </c>
      <c r="BP63" s="139">
        <f t="shared" si="25"/>
        <v>-1.139999999999997</v>
      </c>
      <c r="BQ63" s="139">
        <f t="shared" si="26"/>
        <v>-1.139999999999997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1010</v>
      </c>
      <c r="G64" s="16">
        <f>'[3]16'!G66</f>
        <v>0</v>
      </c>
      <c r="H64" s="17">
        <f t="shared" si="27"/>
        <v>1330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25.85</v>
      </c>
      <c r="AU64" s="8">
        <v>25.85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25.85</v>
      </c>
      <c r="BM64" s="8">
        <f t="shared" si="22"/>
        <v>25.85</v>
      </c>
      <c r="BN64" s="8">
        <f t="shared" si="23"/>
        <v>26.99</v>
      </c>
      <c r="BO64" s="8">
        <f t="shared" si="24"/>
        <v>26.99</v>
      </c>
      <c r="BP64" s="139">
        <f t="shared" si="25"/>
        <v>-1.139999999999997</v>
      </c>
      <c r="BQ64" s="139">
        <f t="shared" si="26"/>
        <v>-1.139999999999997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1010</v>
      </c>
      <c r="G65" s="16">
        <f>'[3]16'!G67</f>
        <v>0</v>
      </c>
      <c r="H65" s="17">
        <f t="shared" si="27"/>
        <v>1330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25.85</v>
      </c>
      <c r="AU65" s="8">
        <v>25.85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25.85</v>
      </c>
      <c r="BM65" s="8">
        <f t="shared" si="22"/>
        <v>25.85</v>
      </c>
      <c r="BN65" s="8">
        <f t="shared" si="23"/>
        <v>26.99</v>
      </c>
      <c r="BO65" s="8">
        <f t="shared" si="24"/>
        <v>26.99</v>
      </c>
      <c r="BP65" s="139">
        <f t="shared" si="25"/>
        <v>-1.139999999999997</v>
      </c>
      <c r="BQ65" s="139">
        <f t="shared" si="26"/>
        <v>-1.139999999999997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1010</v>
      </c>
      <c r="G66" s="16">
        <f>'[3]16'!G68</f>
        <v>0</v>
      </c>
      <c r="H66" s="17">
        <f t="shared" si="27"/>
        <v>1330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25.85</v>
      </c>
      <c r="AU66" s="8">
        <v>25.85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25.85</v>
      </c>
      <c r="BM66" s="8">
        <f t="shared" si="22"/>
        <v>25.85</v>
      </c>
      <c r="BN66" s="8">
        <f t="shared" si="23"/>
        <v>26.99</v>
      </c>
      <c r="BO66" s="8">
        <f t="shared" si="24"/>
        <v>26.99</v>
      </c>
      <c r="BP66" s="139">
        <f t="shared" si="25"/>
        <v>-1.139999999999997</v>
      </c>
      <c r="BQ66" s="139">
        <f t="shared" si="26"/>
        <v>-1.139999999999997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1010</v>
      </c>
      <c r="G67" s="16">
        <f>'[3]16'!G69</f>
        <v>0</v>
      </c>
      <c r="H67" s="17">
        <f t="shared" si="27"/>
        <v>1330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15.39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15.39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222.61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222.61</v>
      </c>
      <c r="AT67" s="8">
        <v>14.74</v>
      </c>
      <c r="AU67" s="8">
        <v>30.64</v>
      </c>
      <c r="AW67" s="198">
        <v>15.39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15.39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14.74</v>
      </c>
      <c r="BM67" s="8">
        <f t="shared" si="22"/>
        <v>30.64</v>
      </c>
      <c r="BN67" s="8">
        <f t="shared" si="23"/>
        <v>15.39</v>
      </c>
      <c r="BO67" s="8">
        <f t="shared" si="24"/>
        <v>32</v>
      </c>
      <c r="BP67" s="139">
        <f t="shared" si="25"/>
        <v>-0.65000000000000036</v>
      </c>
      <c r="BQ67" s="139">
        <f t="shared" si="26"/>
        <v>-1.3599999999999994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1010</v>
      </c>
      <c r="G68" s="16">
        <f>'[3]16'!G70</f>
        <v>0</v>
      </c>
      <c r="H68" s="17">
        <f t="shared" si="27"/>
        <v>1330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15.39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15.39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222.61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222.61</v>
      </c>
      <c r="AT68" s="8">
        <v>14.74</v>
      </c>
      <c r="AU68" s="8">
        <v>30.64</v>
      </c>
      <c r="AW68" s="198">
        <v>15.39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15.39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14.74</v>
      </c>
      <c r="BM68" s="8">
        <f t="shared" ref="BM68:BM98" si="54">AU68</f>
        <v>30.64</v>
      </c>
      <c r="BN68" s="8">
        <f t="shared" ref="BN68:BN98" si="55">BC68</f>
        <v>15.39</v>
      </c>
      <c r="BO68" s="8">
        <f t="shared" ref="BO68:BO98" si="56">BJ68</f>
        <v>32</v>
      </c>
      <c r="BP68" s="139">
        <f t="shared" ref="BP68:BP98" si="57">BL68-BN68</f>
        <v>-0.65000000000000036</v>
      </c>
      <c r="BQ68" s="139">
        <f t="shared" ref="BQ68:BQ98" si="58">BM68-BO68</f>
        <v>-1.3599999999999994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1010</v>
      </c>
      <c r="G69" s="16">
        <f>'[3]16'!G71</f>
        <v>0</v>
      </c>
      <c r="H69" s="17">
        <f t="shared" ref="H69:H98" si="59">SUM(B69:G69)</f>
        <v>1330</v>
      </c>
      <c r="I69" s="15">
        <f>'[3]16'!J71</f>
        <v>306.22000000000003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306.22000000000003</v>
      </c>
      <c r="P69" s="18">
        <f>frq!C69</f>
        <v>1</v>
      </c>
      <c r="Q69" s="15">
        <f t="shared" si="33"/>
        <v>306.22000000000003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306.22000000000003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242.22000000000003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242.22000000000003</v>
      </c>
      <c r="AT69" s="8">
        <v>30.64</v>
      </c>
      <c r="AU69" s="8">
        <v>30.64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30.64</v>
      </c>
      <c r="BM69" s="8">
        <f t="shared" si="54"/>
        <v>30.64</v>
      </c>
      <c r="BN69" s="8">
        <f t="shared" si="55"/>
        <v>32</v>
      </c>
      <c r="BO69" s="8">
        <f t="shared" si="56"/>
        <v>32</v>
      </c>
      <c r="BP69" s="139">
        <f t="shared" si="57"/>
        <v>-1.3599999999999994</v>
      </c>
      <c r="BQ69" s="139">
        <f t="shared" si="58"/>
        <v>-1.3599999999999994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1010</v>
      </c>
      <c r="G70" s="16">
        <f>'[3]16'!G72</f>
        <v>0</v>
      </c>
      <c r="H70" s="17">
        <f t="shared" si="59"/>
        <v>1330</v>
      </c>
      <c r="I70" s="15">
        <f>'[3]16'!J72</f>
        <v>315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30.16</v>
      </c>
      <c r="AU70" s="8">
        <v>30.16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30.16</v>
      </c>
      <c r="BM70" s="8">
        <f t="shared" si="54"/>
        <v>30.16</v>
      </c>
      <c r="BN70" s="8">
        <f t="shared" si="55"/>
        <v>31.5</v>
      </c>
      <c r="BO70" s="8">
        <f t="shared" si="56"/>
        <v>31.5</v>
      </c>
      <c r="BP70" s="139">
        <f t="shared" si="57"/>
        <v>-1.3399999999999999</v>
      </c>
      <c r="BQ70" s="139">
        <f t="shared" si="58"/>
        <v>-1.3399999999999999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1010</v>
      </c>
      <c r="G71" s="16">
        <f>'[3]16'!G73</f>
        <v>0</v>
      </c>
      <c r="H71" s="17">
        <f t="shared" si="59"/>
        <v>1330</v>
      </c>
      <c r="I71" s="15">
        <f>'[3]16'!J73</f>
        <v>315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30.16</v>
      </c>
      <c r="AU71" s="8">
        <v>30.16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30.16</v>
      </c>
      <c r="BM71" s="8">
        <f t="shared" si="54"/>
        <v>30.16</v>
      </c>
      <c r="BN71" s="8">
        <f t="shared" si="55"/>
        <v>31.5</v>
      </c>
      <c r="BO71" s="8">
        <f t="shared" si="56"/>
        <v>31.5</v>
      </c>
      <c r="BP71" s="139">
        <f t="shared" si="57"/>
        <v>-1.3399999999999999</v>
      </c>
      <c r="BQ71" s="139">
        <f t="shared" si="58"/>
        <v>-1.3399999999999999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1010</v>
      </c>
      <c r="G72" s="16">
        <f>'[3]16'!G74</f>
        <v>0</v>
      </c>
      <c r="H72" s="17">
        <f t="shared" si="59"/>
        <v>1330</v>
      </c>
      <c r="I72" s="15">
        <f>'[3]16'!J74</f>
        <v>315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30.16</v>
      </c>
      <c r="AU72" s="8">
        <v>30.16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30.16</v>
      </c>
      <c r="BM72" s="8">
        <f t="shared" si="54"/>
        <v>30.16</v>
      </c>
      <c r="BN72" s="8">
        <f t="shared" si="55"/>
        <v>31.5</v>
      </c>
      <c r="BO72" s="8">
        <f t="shared" si="56"/>
        <v>31.5</v>
      </c>
      <c r="BP72" s="139">
        <f t="shared" si="57"/>
        <v>-1.3399999999999999</v>
      </c>
      <c r="BQ72" s="139">
        <f t="shared" si="58"/>
        <v>-1.3399999999999999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1010</v>
      </c>
      <c r="G73" s="16">
        <f>'[3]16'!G75</f>
        <v>0</v>
      </c>
      <c r="H73" s="17">
        <f t="shared" si="59"/>
        <v>1330</v>
      </c>
      <c r="I73" s="15">
        <f>'[3]16'!J75</f>
        <v>315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30.16</v>
      </c>
      <c r="AU73" s="8">
        <v>30.16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30.16</v>
      </c>
      <c r="BM73" s="8">
        <f t="shared" si="54"/>
        <v>30.16</v>
      </c>
      <c r="BN73" s="8">
        <f t="shared" si="55"/>
        <v>31.5</v>
      </c>
      <c r="BO73" s="8">
        <f t="shared" si="56"/>
        <v>31.5</v>
      </c>
      <c r="BP73" s="139">
        <f t="shared" si="57"/>
        <v>-1.3399999999999999</v>
      </c>
      <c r="BQ73" s="139">
        <f t="shared" si="58"/>
        <v>-1.3399999999999999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1010</v>
      </c>
      <c r="G74" s="16">
        <f>'[3]16'!G76</f>
        <v>0</v>
      </c>
      <c r="H74" s="17">
        <f t="shared" si="59"/>
        <v>1330</v>
      </c>
      <c r="I74" s="15">
        <f>'[3]16'!J76</f>
        <v>315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30.16</v>
      </c>
      <c r="AU74" s="8">
        <v>30.16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30.16</v>
      </c>
      <c r="BM74" s="8">
        <f t="shared" si="54"/>
        <v>30.16</v>
      </c>
      <c r="BN74" s="8">
        <f t="shared" si="55"/>
        <v>31.5</v>
      </c>
      <c r="BO74" s="8">
        <f t="shared" si="56"/>
        <v>31.5</v>
      </c>
      <c r="BP74" s="139">
        <f t="shared" si="57"/>
        <v>-1.3399999999999999</v>
      </c>
      <c r="BQ74" s="139">
        <f t="shared" si="58"/>
        <v>-1.3399999999999999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1030</v>
      </c>
      <c r="G75" s="16">
        <f>'[3]16'!G77</f>
        <v>0</v>
      </c>
      <c r="H75" s="17">
        <f t="shared" si="59"/>
        <v>1350</v>
      </c>
      <c r="I75" s="15">
        <f>'[3]16'!J77</f>
        <v>315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30.16</v>
      </c>
      <c r="AU75" s="8">
        <v>30.16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30.16</v>
      </c>
      <c r="BM75" s="8">
        <f t="shared" si="54"/>
        <v>30.16</v>
      </c>
      <c r="BN75" s="8">
        <f t="shared" si="55"/>
        <v>31.5</v>
      </c>
      <c r="BO75" s="8">
        <f t="shared" si="56"/>
        <v>31.5</v>
      </c>
      <c r="BP75" s="139">
        <f t="shared" si="57"/>
        <v>-1.3399999999999999</v>
      </c>
      <c r="BQ75" s="139">
        <f t="shared" si="58"/>
        <v>-1.3399999999999999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1030</v>
      </c>
      <c r="G76" s="16">
        <f>'[3]16'!G78</f>
        <v>0</v>
      </c>
      <c r="H76" s="17">
        <f t="shared" si="59"/>
        <v>1350</v>
      </c>
      <c r="I76" s="15">
        <f>'[3]16'!J78</f>
        <v>315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30.16</v>
      </c>
      <c r="AU76" s="8">
        <v>30.16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30.16</v>
      </c>
      <c r="BM76" s="8">
        <f t="shared" si="54"/>
        <v>30.16</v>
      </c>
      <c r="BN76" s="8">
        <f t="shared" si="55"/>
        <v>31.5</v>
      </c>
      <c r="BO76" s="8">
        <f t="shared" si="56"/>
        <v>31.5</v>
      </c>
      <c r="BP76" s="139">
        <f t="shared" si="57"/>
        <v>-1.3399999999999999</v>
      </c>
      <c r="BQ76" s="139">
        <f t="shared" si="58"/>
        <v>-1.3399999999999999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1030</v>
      </c>
      <c r="G77" s="16">
        <f>'[3]16'!G79</f>
        <v>0</v>
      </c>
      <c r="H77" s="17">
        <f t="shared" si="59"/>
        <v>1350</v>
      </c>
      <c r="I77" s="15">
        <f>'[3]16'!J79</f>
        <v>315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30.16</v>
      </c>
      <c r="AU77" s="8">
        <v>30.16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30.16</v>
      </c>
      <c r="BM77" s="8">
        <f t="shared" si="54"/>
        <v>30.16</v>
      </c>
      <c r="BN77" s="8">
        <f t="shared" si="55"/>
        <v>31.5</v>
      </c>
      <c r="BO77" s="8">
        <f t="shared" si="56"/>
        <v>31.5</v>
      </c>
      <c r="BP77" s="139">
        <f t="shared" si="57"/>
        <v>-1.3399999999999999</v>
      </c>
      <c r="BQ77" s="139">
        <f t="shared" si="58"/>
        <v>-1.3399999999999999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1030</v>
      </c>
      <c r="G78" s="16">
        <f>'[3]16'!G80</f>
        <v>0</v>
      </c>
      <c r="H78" s="17">
        <f t="shared" si="59"/>
        <v>1350</v>
      </c>
      <c r="I78" s="15">
        <f>'[3]16'!J80</f>
        <v>315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30.16</v>
      </c>
      <c r="AU78" s="8">
        <v>30.16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30.16</v>
      </c>
      <c r="BM78" s="8">
        <f t="shared" si="54"/>
        <v>30.16</v>
      </c>
      <c r="BN78" s="8">
        <f t="shared" si="55"/>
        <v>31.5</v>
      </c>
      <c r="BO78" s="8">
        <f t="shared" si="56"/>
        <v>31.5</v>
      </c>
      <c r="BP78" s="139">
        <f t="shared" si="57"/>
        <v>-1.3399999999999999</v>
      </c>
      <c r="BQ78" s="139">
        <f t="shared" si="58"/>
        <v>-1.3399999999999999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1030</v>
      </c>
      <c r="G79" s="16">
        <f>'[3]16'!G81</f>
        <v>0</v>
      </c>
      <c r="H79" s="17">
        <f t="shared" si="59"/>
        <v>1350</v>
      </c>
      <c r="I79" s="15">
        <f>'[3]16'!J81</f>
        <v>315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30.16</v>
      </c>
      <c r="AU79" s="8">
        <v>30.16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30.16</v>
      </c>
      <c r="BM79" s="8">
        <f t="shared" si="54"/>
        <v>30.16</v>
      </c>
      <c r="BN79" s="8">
        <f t="shared" si="55"/>
        <v>31.5</v>
      </c>
      <c r="BO79" s="8">
        <f t="shared" si="56"/>
        <v>31.5</v>
      </c>
      <c r="BP79" s="139">
        <f t="shared" si="57"/>
        <v>-1.3399999999999999</v>
      </c>
      <c r="BQ79" s="139">
        <f t="shared" si="58"/>
        <v>-1.3399999999999999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1030</v>
      </c>
      <c r="G80" s="16">
        <f>'[3]16'!G82</f>
        <v>0</v>
      </c>
      <c r="H80" s="17">
        <f t="shared" si="59"/>
        <v>1350</v>
      </c>
      <c r="I80" s="15">
        <f>'[3]16'!J82</f>
        <v>315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30.16</v>
      </c>
      <c r="AU80" s="8">
        <v>30.16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30.16</v>
      </c>
      <c r="BM80" s="8">
        <f t="shared" si="54"/>
        <v>30.16</v>
      </c>
      <c r="BN80" s="8">
        <f t="shared" si="55"/>
        <v>31.5</v>
      </c>
      <c r="BO80" s="8">
        <f t="shared" si="56"/>
        <v>31.5</v>
      </c>
      <c r="BP80" s="139">
        <f t="shared" si="57"/>
        <v>-1.3399999999999999</v>
      </c>
      <c r="BQ80" s="139">
        <f t="shared" si="58"/>
        <v>-1.3399999999999999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1030</v>
      </c>
      <c r="G81" s="16">
        <f>'[3]16'!G83</f>
        <v>0</v>
      </c>
      <c r="H81" s="17">
        <f t="shared" si="59"/>
        <v>1350</v>
      </c>
      <c r="I81" s="15">
        <f>'[3]16'!J83</f>
        <v>306.22000000000003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306.22000000000003</v>
      </c>
      <c r="P81" s="18">
        <f>frq!C81</f>
        <v>1</v>
      </c>
      <c r="Q81" s="15">
        <f t="shared" si="33"/>
        <v>306.22000000000003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306.22000000000003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30.64</v>
      </c>
      <c r="AU81" s="8">
        <v>30.64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30.64</v>
      </c>
      <c r="BM81" s="8">
        <f t="shared" si="54"/>
        <v>30.64</v>
      </c>
      <c r="BN81" s="8">
        <f t="shared" si="55"/>
        <v>32</v>
      </c>
      <c r="BO81" s="8">
        <f t="shared" si="56"/>
        <v>32</v>
      </c>
      <c r="BP81" s="139">
        <f t="shared" si="57"/>
        <v>-1.3599999999999994</v>
      </c>
      <c r="BQ81" s="139">
        <f t="shared" si="58"/>
        <v>-1.3599999999999994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1030</v>
      </c>
      <c r="G82" s="16">
        <f>'[3]16'!G84</f>
        <v>0</v>
      </c>
      <c r="H82" s="17">
        <f t="shared" si="59"/>
        <v>1350</v>
      </c>
      <c r="I82" s="15">
        <f>'[3]16'!J84</f>
        <v>286.61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286.61</v>
      </c>
      <c r="P82" s="18">
        <f>frq!C82</f>
        <v>1</v>
      </c>
      <c r="Q82" s="15">
        <f t="shared" si="33"/>
        <v>286.61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286.61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222.61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222.61</v>
      </c>
      <c r="AT82" s="8">
        <v>30.64</v>
      </c>
      <c r="AU82" s="8">
        <v>30.64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30.64</v>
      </c>
      <c r="BM82" s="8">
        <f t="shared" si="54"/>
        <v>30.64</v>
      </c>
      <c r="BN82" s="8">
        <f t="shared" si="55"/>
        <v>32</v>
      </c>
      <c r="BO82" s="8">
        <f t="shared" si="56"/>
        <v>32</v>
      </c>
      <c r="BP82" s="139">
        <f t="shared" si="57"/>
        <v>-1.3599999999999994</v>
      </c>
      <c r="BQ82" s="139">
        <f t="shared" si="58"/>
        <v>-1.3599999999999994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1030</v>
      </c>
      <c r="G83" s="16">
        <f>'[3]16'!G85</f>
        <v>0</v>
      </c>
      <c r="H83" s="17">
        <f t="shared" si="59"/>
        <v>1350</v>
      </c>
      <c r="I83" s="15">
        <f>'[3]16'!J85</f>
        <v>270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25.96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25.96</v>
      </c>
      <c r="AL83" s="8">
        <f t="shared" si="35"/>
        <v>212.04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212.04</v>
      </c>
      <c r="AT83" s="8">
        <v>30.64</v>
      </c>
      <c r="AU83" s="8">
        <v>24.86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25.96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25.96</v>
      </c>
      <c r="BL83" s="8">
        <f t="shared" si="53"/>
        <v>30.64</v>
      </c>
      <c r="BM83" s="8">
        <f t="shared" si="54"/>
        <v>24.86</v>
      </c>
      <c r="BN83" s="8">
        <f t="shared" si="55"/>
        <v>32</v>
      </c>
      <c r="BO83" s="8">
        <f t="shared" si="56"/>
        <v>25.96</v>
      </c>
      <c r="BP83" s="139">
        <f t="shared" si="57"/>
        <v>-1.3599999999999994</v>
      </c>
      <c r="BQ83" s="139">
        <f t="shared" si="58"/>
        <v>-1.1000000000000014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1030</v>
      </c>
      <c r="G84" s="16">
        <f>'[3]16'!G86</f>
        <v>0</v>
      </c>
      <c r="H84" s="17">
        <f t="shared" si="59"/>
        <v>1350</v>
      </c>
      <c r="I84" s="15">
        <f>'[3]16'!J86</f>
        <v>270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25.96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25.96</v>
      </c>
      <c r="AL84" s="8">
        <f t="shared" si="35"/>
        <v>212.04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212.04</v>
      </c>
      <c r="AT84" s="8">
        <v>30.64</v>
      </c>
      <c r="AU84" s="8">
        <v>24.86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25.96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25.96</v>
      </c>
      <c r="BL84" s="8">
        <f t="shared" si="53"/>
        <v>30.64</v>
      </c>
      <c r="BM84" s="8">
        <f t="shared" si="54"/>
        <v>24.86</v>
      </c>
      <c r="BN84" s="8">
        <f t="shared" si="55"/>
        <v>32</v>
      </c>
      <c r="BO84" s="8">
        <f t="shared" si="56"/>
        <v>25.96</v>
      </c>
      <c r="BP84" s="139">
        <f t="shared" si="57"/>
        <v>-1.3599999999999994</v>
      </c>
      <c r="BQ84" s="139">
        <f t="shared" si="58"/>
        <v>-1.1000000000000014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1030</v>
      </c>
      <c r="G85" s="16">
        <f>'[3]16'!G87</f>
        <v>0</v>
      </c>
      <c r="H85" s="17">
        <f t="shared" si="59"/>
        <v>1350</v>
      </c>
      <c r="I85" s="15">
        <f>'[3]16'!J87</f>
        <v>270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25.5</v>
      </c>
      <c r="AU85" s="8">
        <v>24.86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25.5</v>
      </c>
      <c r="BM85" s="8">
        <f t="shared" si="54"/>
        <v>24.86</v>
      </c>
      <c r="BN85" s="8">
        <f t="shared" si="55"/>
        <v>26.63</v>
      </c>
      <c r="BO85" s="8">
        <f t="shared" si="56"/>
        <v>26.63</v>
      </c>
      <c r="BP85" s="139">
        <f t="shared" si="57"/>
        <v>-1.129999999999999</v>
      </c>
      <c r="BQ85" s="139">
        <f t="shared" si="58"/>
        <v>-1.7699999999999996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1030</v>
      </c>
      <c r="G86" s="16">
        <f>'[3]16'!G88</f>
        <v>0</v>
      </c>
      <c r="H86" s="17">
        <f t="shared" si="59"/>
        <v>1350</v>
      </c>
      <c r="I86" s="15">
        <f>'[3]16'!J88</f>
        <v>270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25.5</v>
      </c>
      <c r="AU86" s="8">
        <v>24.86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25.5</v>
      </c>
      <c r="BM86" s="8">
        <f t="shared" si="54"/>
        <v>24.86</v>
      </c>
      <c r="BN86" s="8">
        <f t="shared" si="55"/>
        <v>26.63</v>
      </c>
      <c r="BO86" s="8">
        <f t="shared" si="56"/>
        <v>26.63</v>
      </c>
      <c r="BP86" s="139">
        <f t="shared" si="57"/>
        <v>-1.129999999999999</v>
      </c>
      <c r="BQ86" s="139">
        <f t="shared" si="58"/>
        <v>-1.7699999999999996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1030</v>
      </c>
      <c r="G87" s="16">
        <f>'[3]16'!G89</f>
        <v>0</v>
      </c>
      <c r="H87" s="17">
        <f t="shared" si="59"/>
        <v>1350</v>
      </c>
      <c r="I87" s="15">
        <f>'[3]16'!J89</f>
        <v>270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25.85</v>
      </c>
      <c r="AU87" s="8">
        <v>25.85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25.85</v>
      </c>
      <c r="BM87" s="8">
        <f t="shared" si="54"/>
        <v>25.85</v>
      </c>
      <c r="BN87" s="8">
        <f t="shared" si="55"/>
        <v>26.99</v>
      </c>
      <c r="BO87" s="8">
        <f t="shared" si="56"/>
        <v>26.99</v>
      </c>
      <c r="BP87" s="139">
        <f t="shared" si="57"/>
        <v>-1.139999999999997</v>
      </c>
      <c r="BQ87" s="139">
        <f t="shared" si="58"/>
        <v>-1.139999999999997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1030</v>
      </c>
      <c r="G88" s="16">
        <f>'[3]16'!G90</f>
        <v>0</v>
      </c>
      <c r="H88" s="17">
        <f t="shared" si="59"/>
        <v>1350</v>
      </c>
      <c r="I88" s="15">
        <f>'[3]16'!J90</f>
        <v>270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25.85</v>
      </c>
      <c r="AU88" s="8">
        <v>25.85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25.85</v>
      </c>
      <c r="BM88" s="8">
        <f t="shared" si="54"/>
        <v>25.85</v>
      </c>
      <c r="BN88" s="8">
        <f t="shared" si="55"/>
        <v>26.99</v>
      </c>
      <c r="BO88" s="8">
        <f t="shared" si="56"/>
        <v>26.99</v>
      </c>
      <c r="BP88" s="139">
        <f t="shared" si="57"/>
        <v>-1.139999999999997</v>
      </c>
      <c r="BQ88" s="139">
        <f t="shared" si="58"/>
        <v>-1.139999999999997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1030</v>
      </c>
      <c r="G89" s="16">
        <f>'[3]16'!G91</f>
        <v>0</v>
      </c>
      <c r="H89" s="17">
        <f t="shared" si="59"/>
        <v>1350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25.85</v>
      </c>
      <c r="AU89" s="8">
        <v>25.85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25.85</v>
      </c>
      <c r="BM89" s="8">
        <f t="shared" si="54"/>
        <v>25.85</v>
      </c>
      <c r="BN89" s="8">
        <f t="shared" si="55"/>
        <v>26.99</v>
      </c>
      <c r="BO89" s="8">
        <f t="shared" si="56"/>
        <v>26.99</v>
      </c>
      <c r="BP89" s="139">
        <f t="shared" si="57"/>
        <v>-1.139999999999997</v>
      </c>
      <c r="BQ89" s="139">
        <f t="shared" si="58"/>
        <v>-1.139999999999997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1030</v>
      </c>
      <c r="G90" s="16">
        <f>'[3]16'!G92</f>
        <v>0</v>
      </c>
      <c r="H90" s="17">
        <f t="shared" si="59"/>
        <v>1350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25.85</v>
      </c>
      <c r="AU90" s="8">
        <v>25.85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25.85</v>
      </c>
      <c r="BM90" s="8">
        <f t="shared" si="54"/>
        <v>25.85</v>
      </c>
      <c r="BN90" s="8">
        <f t="shared" si="55"/>
        <v>26.99</v>
      </c>
      <c r="BO90" s="8">
        <f t="shared" si="56"/>
        <v>26.99</v>
      </c>
      <c r="BP90" s="139">
        <f t="shared" si="57"/>
        <v>-1.139999999999997</v>
      </c>
      <c r="BQ90" s="139">
        <f t="shared" si="58"/>
        <v>-1.139999999999997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1030</v>
      </c>
      <c r="G91" s="16">
        <f>'[3]16'!G93</f>
        <v>0</v>
      </c>
      <c r="H91" s="17">
        <f t="shared" si="59"/>
        <v>1350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25.85</v>
      </c>
      <c r="AU91" s="8">
        <v>25.85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25.85</v>
      </c>
      <c r="BM91" s="8">
        <f t="shared" si="54"/>
        <v>25.85</v>
      </c>
      <c r="BN91" s="8">
        <f t="shared" si="55"/>
        <v>26.99</v>
      </c>
      <c r="BO91" s="8">
        <f t="shared" si="56"/>
        <v>26.99</v>
      </c>
      <c r="BP91" s="139">
        <f t="shared" si="57"/>
        <v>-1.139999999999997</v>
      </c>
      <c r="BQ91" s="139">
        <f t="shared" si="58"/>
        <v>-1.139999999999997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1030</v>
      </c>
      <c r="G92" s="16">
        <f>'[3]16'!G94</f>
        <v>0</v>
      </c>
      <c r="H92" s="17">
        <f t="shared" si="59"/>
        <v>1350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25.85</v>
      </c>
      <c r="AU92" s="8">
        <v>25.85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25.85</v>
      </c>
      <c r="BM92" s="8">
        <f t="shared" si="54"/>
        <v>25.85</v>
      </c>
      <c r="BN92" s="8">
        <f t="shared" si="55"/>
        <v>26.99</v>
      </c>
      <c r="BO92" s="8">
        <f t="shared" si="56"/>
        <v>26.99</v>
      </c>
      <c r="BP92" s="139">
        <f t="shared" si="57"/>
        <v>-1.139999999999997</v>
      </c>
      <c r="BQ92" s="139">
        <f t="shared" si="58"/>
        <v>-1.139999999999997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1030</v>
      </c>
      <c r="G93" s="16">
        <f>'[3]16'!G95</f>
        <v>0</v>
      </c>
      <c r="H93" s="17">
        <f t="shared" si="59"/>
        <v>1350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25.85</v>
      </c>
      <c r="AU93" s="8">
        <v>25.85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25.85</v>
      </c>
      <c r="BM93" s="8">
        <f t="shared" si="54"/>
        <v>25.85</v>
      </c>
      <c r="BN93" s="8">
        <f t="shared" si="55"/>
        <v>26.99</v>
      </c>
      <c r="BO93" s="8">
        <f t="shared" si="56"/>
        <v>26.99</v>
      </c>
      <c r="BP93" s="139">
        <f t="shared" si="57"/>
        <v>-1.139999999999997</v>
      </c>
      <c r="BQ93" s="139">
        <f t="shared" si="58"/>
        <v>-1.139999999999997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1030</v>
      </c>
      <c r="G94" s="16">
        <f>'[3]16'!G96</f>
        <v>0</v>
      </c>
      <c r="H94" s="17">
        <f t="shared" si="59"/>
        <v>1350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25.85</v>
      </c>
      <c r="AU94" s="8">
        <v>25.85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25.85</v>
      </c>
      <c r="BM94" s="8">
        <f t="shared" si="54"/>
        <v>25.85</v>
      </c>
      <c r="BN94" s="8">
        <f t="shared" si="55"/>
        <v>26.99</v>
      </c>
      <c r="BO94" s="8">
        <f t="shared" si="56"/>
        <v>26.99</v>
      </c>
      <c r="BP94" s="139">
        <f t="shared" si="57"/>
        <v>-1.139999999999997</v>
      </c>
      <c r="BQ94" s="139">
        <f t="shared" si="58"/>
        <v>-1.139999999999997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1030</v>
      </c>
      <c r="G95" s="16">
        <f>'[3]16'!G97</f>
        <v>0</v>
      </c>
      <c r="H95" s="17">
        <f t="shared" si="59"/>
        <v>1350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25.85</v>
      </c>
      <c r="AU95" s="8">
        <v>25.85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25.85</v>
      </c>
      <c r="BM95" s="8">
        <f t="shared" si="54"/>
        <v>25.85</v>
      </c>
      <c r="BN95" s="8">
        <f t="shared" si="55"/>
        <v>26.99</v>
      </c>
      <c r="BO95" s="8">
        <f t="shared" si="56"/>
        <v>26.99</v>
      </c>
      <c r="BP95" s="139">
        <f t="shared" si="57"/>
        <v>-1.139999999999997</v>
      </c>
      <c r="BQ95" s="139">
        <f t="shared" si="58"/>
        <v>-1.139999999999997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1030</v>
      </c>
      <c r="G96" s="16">
        <f>'[3]16'!G98</f>
        <v>0</v>
      </c>
      <c r="H96" s="17">
        <f t="shared" si="59"/>
        <v>1350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25.85</v>
      </c>
      <c r="AU96" s="8">
        <v>25.85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25.85</v>
      </c>
      <c r="BM96" s="8">
        <f t="shared" si="54"/>
        <v>25.85</v>
      </c>
      <c r="BN96" s="8">
        <f t="shared" si="55"/>
        <v>26.99</v>
      </c>
      <c r="BO96" s="8">
        <f t="shared" si="56"/>
        <v>26.99</v>
      </c>
      <c r="BP96" s="139">
        <f t="shared" si="57"/>
        <v>-1.139999999999997</v>
      </c>
      <c r="BQ96" s="139">
        <f t="shared" si="58"/>
        <v>-1.139999999999997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1030</v>
      </c>
      <c r="G97" s="16">
        <f>'[3]16'!G99</f>
        <v>0</v>
      </c>
      <c r="H97" s="17">
        <f t="shared" si="59"/>
        <v>1350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25.85</v>
      </c>
      <c r="AU97" s="8">
        <v>25.85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25.85</v>
      </c>
      <c r="BM97" s="8">
        <f t="shared" si="54"/>
        <v>25.85</v>
      </c>
      <c r="BN97" s="8">
        <f t="shared" si="55"/>
        <v>26.99</v>
      </c>
      <c r="BO97" s="8">
        <f t="shared" si="56"/>
        <v>26.99</v>
      </c>
      <c r="BP97" s="139">
        <f t="shared" si="57"/>
        <v>-1.139999999999997</v>
      </c>
      <c r="BQ97" s="139">
        <f t="shared" si="58"/>
        <v>-1.139999999999997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1030</v>
      </c>
      <c r="G98" s="16">
        <f>'[3]16'!G100</f>
        <v>0</v>
      </c>
      <c r="H98" s="17">
        <f t="shared" si="59"/>
        <v>1350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25.85</v>
      </c>
      <c r="AU98" s="8">
        <v>25.85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25.85</v>
      </c>
      <c r="BM98" s="8">
        <f t="shared" si="54"/>
        <v>25.85</v>
      </c>
      <c r="BN98" s="8">
        <f t="shared" si="55"/>
        <v>26.99</v>
      </c>
      <c r="BO98" s="8">
        <f t="shared" si="56"/>
        <v>26.99</v>
      </c>
      <c r="BP98" s="139">
        <f t="shared" si="57"/>
        <v>-1.139999999999997</v>
      </c>
      <c r="BQ98" s="139">
        <f t="shared" si="58"/>
        <v>-1.139999999999997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6.7851900000000009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6.7851900000000009</v>
      </c>
      <c r="P99" s="15">
        <f t="shared" si="62"/>
        <v>2.4E-2</v>
      </c>
      <c r="Q99" s="15">
        <f t="shared" si="62"/>
        <v>6.7851900000000009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6.7851900000000009</v>
      </c>
      <c r="X99" s="15">
        <f t="shared" si="62"/>
        <v>0.67952249999999959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0.67952249999999959</v>
      </c>
      <c r="AE99" s="15">
        <f t="shared" si="62"/>
        <v>0.69954999999999945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0.69954999999999945</v>
      </c>
      <c r="AL99" s="15">
        <f t="shared" si="62"/>
        <v>5.4061175000000059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5.4061175000000059</v>
      </c>
      <c r="AS99" s="15">
        <f t="shared" si="62"/>
        <v>0</v>
      </c>
      <c r="AT99" s="15">
        <f t="shared" si="62"/>
        <v>0.65193249999999958</v>
      </c>
      <c r="AU99" s="15">
        <f t="shared" si="62"/>
        <v>0.67317499999999997</v>
      </c>
      <c r="AV99" s="15">
        <f t="shared" si="62"/>
        <v>0</v>
      </c>
      <c r="AW99" s="15">
        <f t="shared" si="62"/>
        <v>0.67952249999999959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0.67952249999999959</v>
      </c>
      <c r="BD99" s="15">
        <f t="shared" si="62"/>
        <v>0.69954999999999945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0.69954999999999945</v>
      </c>
      <c r="BK99" s="15"/>
      <c r="BL99" s="15">
        <f t="shared" si="63"/>
        <v>0.65193249999999958</v>
      </c>
      <c r="BM99" s="15">
        <f t="shared" si="63"/>
        <v>0.67317499999999997</v>
      </c>
      <c r="BN99" s="15">
        <f t="shared" si="63"/>
        <v>0.67952249999999959</v>
      </c>
      <c r="BO99" s="15">
        <f t="shared" si="63"/>
        <v>0.69954999999999945</v>
      </c>
      <c r="BP99" s="15">
        <f t="shared" si="63"/>
        <v>-2.759E-2</v>
      </c>
      <c r="BQ99" s="15">
        <f t="shared" si="63"/>
        <v>-2.6374999999999985E-2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14.45</v>
      </c>
      <c r="J30">
        <f>BYPL_EOD!AA30+BYPL_EOD!AB30</f>
        <v>9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36.53</v>
      </c>
      <c r="O30" s="112">
        <f t="shared" si="1"/>
        <v>7.0000000000000284E-2</v>
      </c>
      <c r="P30">
        <v>14.47768957021626</v>
      </c>
      <c r="Q30">
        <v>9.0172460990966332</v>
      </c>
      <c r="R30">
        <v>0</v>
      </c>
      <c r="S30">
        <v>2.0839857651245555</v>
      </c>
      <c r="T30">
        <v>11.021078565562551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14.45</v>
      </c>
      <c r="J31">
        <f>BYPL_EOD!AA31+BYPL_EOD!AB31</f>
        <v>9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36.53</v>
      </c>
      <c r="O31" s="112">
        <f t="shared" si="1"/>
        <v>7.0000000000000284E-2</v>
      </c>
      <c r="P31">
        <v>14.47768957021626</v>
      </c>
      <c r="Q31">
        <v>9.0172460990966332</v>
      </c>
      <c r="R31">
        <v>0</v>
      </c>
      <c r="S31">
        <v>2.0839857651245555</v>
      </c>
      <c r="T31">
        <v>11.021078565562551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14.45</v>
      </c>
      <c r="J32">
        <f>BYPL_EOD!AA32+BYPL_EOD!AB32</f>
        <v>9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36.53</v>
      </c>
      <c r="O32" s="112">
        <f t="shared" si="1"/>
        <v>7.0000000000000284E-2</v>
      </c>
      <c r="P32">
        <v>14.47768957021626</v>
      </c>
      <c r="Q32">
        <v>9.0172460990966332</v>
      </c>
      <c r="R32">
        <v>0</v>
      </c>
      <c r="S32">
        <v>2.0839857651245555</v>
      </c>
      <c r="T32">
        <v>11.021078565562551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14.45</v>
      </c>
      <c r="J33">
        <f>BYPL_EOD!AA33+BYPL_EOD!AB33</f>
        <v>9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36.53</v>
      </c>
      <c r="O33" s="112">
        <f t="shared" si="1"/>
        <v>7.0000000000000284E-2</v>
      </c>
      <c r="P33">
        <v>14.47768957021626</v>
      </c>
      <c r="Q33">
        <v>9.0172460990966332</v>
      </c>
      <c r="R33">
        <v>0</v>
      </c>
      <c r="S33">
        <v>2.0839857651245555</v>
      </c>
      <c r="T33">
        <v>11.021078565562551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14.45</v>
      </c>
      <c r="J34">
        <f>BYPL_EOD!AA34+BYPL_EOD!AB34</f>
        <v>9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36.53</v>
      </c>
      <c r="O34" s="112">
        <f t="shared" si="1"/>
        <v>7.0000000000000284E-2</v>
      </c>
      <c r="P34">
        <v>14.47768957021626</v>
      </c>
      <c r="Q34">
        <v>9.0172460990966332</v>
      </c>
      <c r="R34">
        <v>0</v>
      </c>
      <c r="S34">
        <v>2.0839857651245555</v>
      </c>
      <c r="T34">
        <v>11.021078565562551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14.45</v>
      </c>
      <c r="J35">
        <f>BYPL_EOD!AA35+BYPL_EOD!AB35</f>
        <v>9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36.53</v>
      </c>
      <c r="O35" s="112">
        <f t="shared" si="1"/>
        <v>7.0000000000000284E-2</v>
      </c>
      <c r="P35">
        <v>14.47768957021626</v>
      </c>
      <c r="Q35">
        <v>9.0172460990966332</v>
      </c>
      <c r="R35">
        <v>0</v>
      </c>
      <c r="S35">
        <v>2.0839857651245555</v>
      </c>
      <c r="T35">
        <v>11.021078565562551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14.45</v>
      </c>
      <c r="J36">
        <f>BYPL_EOD!AA36+BYPL_EOD!AB36</f>
        <v>9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36.53</v>
      </c>
      <c r="O36" s="112">
        <f t="shared" si="1"/>
        <v>7.0000000000000284E-2</v>
      </c>
      <c r="P36">
        <v>14.47768957021626</v>
      </c>
      <c r="Q36">
        <v>9.0172460990966332</v>
      </c>
      <c r="R36">
        <v>0</v>
      </c>
      <c r="S36">
        <v>2.0839857651245555</v>
      </c>
      <c r="T36">
        <v>11.021078565562551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14.45</v>
      </c>
      <c r="J37">
        <f>BYPL_EOD!AA37+BYPL_EOD!AB37</f>
        <v>9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36.53</v>
      </c>
      <c r="O37" s="112">
        <f t="shared" si="1"/>
        <v>7.0000000000000284E-2</v>
      </c>
      <c r="P37">
        <v>14.47768957021626</v>
      </c>
      <c r="Q37">
        <v>9.0172460990966332</v>
      </c>
      <c r="R37">
        <v>0</v>
      </c>
      <c r="S37">
        <v>2.0839857651245555</v>
      </c>
      <c r="T37">
        <v>11.021078565562551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14.45</v>
      </c>
      <c r="J38">
        <f>BYPL_EOD!AA38+BYPL_EOD!AB38</f>
        <v>9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36.53</v>
      </c>
      <c r="O38" s="112">
        <f t="shared" si="1"/>
        <v>7.0000000000000284E-2</v>
      </c>
      <c r="P38">
        <v>14.47768957021626</v>
      </c>
      <c r="Q38">
        <v>9.0172460990966332</v>
      </c>
      <c r="R38">
        <v>0</v>
      </c>
      <c r="S38">
        <v>2.0839857651245555</v>
      </c>
      <c r="T38">
        <v>11.021078565562551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14.45</v>
      </c>
      <c r="J39">
        <f>BYPL_EOD!AA39+BYPL_EOD!AB39</f>
        <v>9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36.53</v>
      </c>
      <c r="O39" s="112">
        <f t="shared" si="1"/>
        <v>-0.23000000000000398</v>
      </c>
      <c r="P39">
        <v>14.359019983575141</v>
      </c>
      <c r="Q39">
        <v>8.9433342458253478</v>
      </c>
      <c r="R39">
        <v>0</v>
      </c>
      <c r="S39">
        <v>2.0669039145907471</v>
      </c>
      <c r="T39">
        <v>10.930741856008758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14.45</v>
      </c>
      <c r="J40">
        <f>BYPL_EOD!AA40+BYPL_EOD!AB40</f>
        <v>9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36.53</v>
      </c>
      <c r="O40" s="112">
        <f t="shared" si="1"/>
        <v>-0.23000000000000398</v>
      </c>
      <c r="P40">
        <v>14.359019983575141</v>
      </c>
      <c r="Q40">
        <v>8.9433342458253478</v>
      </c>
      <c r="R40">
        <v>0</v>
      </c>
      <c r="S40">
        <v>2.0669039145907471</v>
      </c>
      <c r="T40">
        <v>10.930741856008758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14.45</v>
      </c>
      <c r="J41">
        <f>BYPL_EOD!AA41+BYPL_EOD!AB41</f>
        <v>9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36.53</v>
      </c>
      <c r="O41" s="112">
        <f t="shared" si="1"/>
        <v>-0.23000000000000398</v>
      </c>
      <c r="P41">
        <v>14.359019983575141</v>
      </c>
      <c r="Q41">
        <v>8.9433342458253478</v>
      </c>
      <c r="R41">
        <v>0</v>
      </c>
      <c r="S41">
        <v>2.0669039145907471</v>
      </c>
      <c r="T41">
        <v>10.930741856008758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14.45</v>
      </c>
      <c r="J69">
        <f>BYPL_EOD!AA69+BYPL_EOD!AB69</f>
        <v>9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36.53</v>
      </c>
      <c r="O69" s="112">
        <f t="shared" si="7"/>
        <v>-0.23000000000000398</v>
      </c>
      <c r="P69">
        <v>14.359019983575141</v>
      </c>
      <c r="Q69">
        <v>8.9433342458253478</v>
      </c>
      <c r="R69">
        <v>0</v>
      </c>
      <c r="S69">
        <v>2.0669039145907471</v>
      </c>
      <c r="T69">
        <v>10.930741856008758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14.45</v>
      </c>
      <c r="J70">
        <f>BYPL_EOD!AA70+BYPL_EOD!AB70</f>
        <v>9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36.53</v>
      </c>
      <c r="O70" s="112">
        <f t="shared" si="7"/>
        <v>-0.23000000000000398</v>
      </c>
      <c r="P70">
        <v>14.359019983575141</v>
      </c>
      <c r="Q70">
        <v>8.9433342458253478</v>
      </c>
      <c r="R70">
        <v>0</v>
      </c>
      <c r="S70">
        <v>2.0669039145907471</v>
      </c>
      <c r="T70">
        <v>10.930741856008758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14.45</v>
      </c>
      <c r="J71">
        <f>BYPL_EOD!AA71+BYPL_EOD!AB71</f>
        <v>9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36.53</v>
      </c>
      <c r="O71" s="112">
        <f t="shared" si="7"/>
        <v>-0.23000000000000398</v>
      </c>
      <c r="P71">
        <v>14.359019983575141</v>
      </c>
      <c r="Q71">
        <v>8.9433342458253478</v>
      </c>
      <c r="R71">
        <v>0</v>
      </c>
      <c r="S71">
        <v>2.0669039145907471</v>
      </c>
      <c r="T71">
        <v>10.930741856008758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14.45</v>
      </c>
      <c r="J72">
        <f>BYPL_EOD!AA72+BYPL_EOD!AB72</f>
        <v>9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36.53</v>
      </c>
      <c r="O72" s="112">
        <f t="shared" si="7"/>
        <v>-0.23000000000000398</v>
      </c>
      <c r="P72">
        <v>14.359019983575141</v>
      </c>
      <c r="Q72">
        <v>8.9433342458253478</v>
      </c>
      <c r="R72">
        <v>0</v>
      </c>
      <c r="S72">
        <v>2.0669039145907471</v>
      </c>
      <c r="T72">
        <v>10.930741856008758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14.45</v>
      </c>
      <c r="J73">
        <f>BYPL_EOD!AA73+BYPL_EOD!AB73</f>
        <v>9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36.53</v>
      </c>
      <c r="O73" s="112">
        <f t="shared" si="7"/>
        <v>-0.23000000000000398</v>
      </c>
      <c r="P73">
        <v>14.359019983575141</v>
      </c>
      <c r="Q73">
        <v>8.9433342458253478</v>
      </c>
      <c r="R73">
        <v>0</v>
      </c>
      <c r="S73">
        <v>2.0669039145907471</v>
      </c>
      <c r="T73">
        <v>10.930741856008758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14.45</v>
      </c>
      <c r="J74">
        <f>BYPL_EOD!AA74+BYPL_EOD!AB74</f>
        <v>9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36.53</v>
      </c>
      <c r="O74" s="112">
        <f t="shared" si="7"/>
        <v>-0.23000000000000398</v>
      </c>
      <c r="P74">
        <v>14.359019983575141</v>
      </c>
      <c r="Q74">
        <v>8.9433342458253478</v>
      </c>
      <c r="R74">
        <v>0</v>
      </c>
      <c r="S74">
        <v>2.0669039145907471</v>
      </c>
      <c r="T74">
        <v>10.930741856008758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14.45</v>
      </c>
      <c r="J75">
        <f>BYPL_EOD!AA75+BYPL_EOD!AB75</f>
        <v>9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36.53</v>
      </c>
      <c r="O75" s="112">
        <f t="shared" si="7"/>
        <v>7.0000000000000284E-2</v>
      </c>
      <c r="P75">
        <v>14.47768957021626</v>
      </c>
      <c r="Q75">
        <v>9.0172460990966332</v>
      </c>
      <c r="R75">
        <v>0</v>
      </c>
      <c r="S75">
        <v>2.0839857651245555</v>
      </c>
      <c r="T75">
        <v>11.021078565562551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14.45</v>
      </c>
      <c r="J76">
        <f>BYPL_EOD!AA76+BYPL_EOD!AB76</f>
        <v>9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36.53</v>
      </c>
      <c r="O76" s="112">
        <f t="shared" si="7"/>
        <v>7.0000000000000284E-2</v>
      </c>
      <c r="P76">
        <v>14.47768957021626</v>
      </c>
      <c r="Q76">
        <v>9.0172460990966332</v>
      </c>
      <c r="R76">
        <v>0</v>
      </c>
      <c r="S76">
        <v>2.0839857651245555</v>
      </c>
      <c r="T76">
        <v>11.021078565562551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14.45</v>
      </c>
      <c r="J77">
        <f>BYPL_EOD!AA77+BYPL_EOD!AB77</f>
        <v>9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36.53</v>
      </c>
      <c r="O77" s="112">
        <f t="shared" si="7"/>
        <v>7.0000000000000284E-2</v>
      </c>
      <c r="P77">
        <v>14.47768957021626</v>
      </c>
      <c r="Q77">
        <v>9.0172460990966332</v>
      </c>
      <c r="R77">
        <v>0</v>
      </c>
      <c r="S77">
        <v>2.0839857651245555</v>
      </c>
      <c r="T77">
        <v>11.021078565562551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14.45</v>
      </c>
      <c r="J78">
        <f>BYPL_EOD!AA78+BYPL_EOD!AB78</f>
        <v>9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36.53</v>
      </c>
      <c r="O78" s="112">
        <f t="shared" si="7"/>
        <v>7.0000000000000284E-2</v>
      </c>
      <c r="P78">
        <v>14.47768957021626</v>
      </c>
      <c r="Q78">
        <v>9.0172460990966332</v>
      </c>
      <c r="R78">
        <v>0</v>
      </c>
      <c r="S78">
        <v>2.0839857651245555</v>
      </c>
      <c r="T78">
        <v>11.021078565562551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14.45</v>
      </c>
      <c r="J79">
        <f>BYPL_EOD!AA79+BYPL_EOD!AB79</f>
        <v>9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36.53</v>
      </c>
      <c r="O79" s="112">
        <f t="shared" si="7"/>
        <v>7.0000000000000284E-2</v>
      </c>
      <c r="P79">
        <v>14.47768957021626</v>
      </c>
      <c r="Q79">
        <v>9.0172460990966332</v>
      </c>
      <c r="R79">
        <v>0</v>
      </c>
      <c r="S79">
        <v>2.0839857651245555</v>
      </c>
      <c r="T79">
        <v>11.021078565562551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15.43</v>
      </c>
      <c r="J80">
        <f>BYPL_EOD!AA80+BYPL_EOD!AB80</f>
        <v>9</v>
      </c>
      <c r="K80">
        <f>MES_EOD!AA80+MES_EOD!AB80</f>
        <v>0</v>
      </c>
      <c r="L80">
        <f>NDMC_EOD!AA80+NDMC_EOD!AB80</f>
        <v>2.08</v>
      </c>
      <c r="M80">
        <f>TPDDL_EOD!AA80+TPDDL_EOD!AB80</f>
        <v>11.02</v>
      </c>
      <c r="N80">
        <f t="shared" si="6"/>
        <v>37.53</v>
      </c>
      <c r="O80" s="112">
        <f t="shared" si="7"/>
        <v>7.0000000000000284E-2</v>
      </c>
      <c r="P80">
        <v>15.458779642952305</v>
      </c>
      <c r="Q80">
        <v>9.0167865707434061</v>
      </c>
      <c r="R80">
        <v>0</v>
      </c>
      <c r="S80">
        <v>2.0838795630162537</v>
      </c>
      <c r="T80">
        <v>11.040554223288035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15.43</v>
      </c>
      <c r="J81">
        <f>BYPL_EOD!AA81+BYPL_EOD!AB81</f>
        <v>9</v>
      </c>
      <c r="K81">
        <f>MES_EOD!AA81+MES_EOD!AB81</f>
        <v>0</v>
      </c>
      <c r="L81">
        <f>NDMC_EOD!AA81+NDMC_EOD!AB81</f>
        <v>2.08</v>
      </c>
      <c r="M81">
        <f>TPDDL_EOD!AA81+TPDDL_EOD!AB81</f>
        <v>11.02</v>
      </c>
      <c r="N81">
        <f t="shared" si="6"/>
        <v>37.53</v>
      </c>
      <c r="O81" s="112">
        <f t="shared" si="7"/>
        <v>7.0000000000000284E-2</v>
      </c>
      <c r="P81">
        <v>15.458779642952305</v>
      </c>
      <c r="Q81">
        <v>9.0167865707434061</v>
      </c>
      <c r="R81">
        <v>0</v>
      </c>
      <c r="S81">
        <v>2.0838795630162537</v>
      </c>
      <c r="T81">
        <v>11.040554223288035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15.43</v>
      </c>
      <c r="J82">
        <f>BYPL_EOD!AA82+BYPL_EOD!AB82</f>
        <v>9</v>
      </c>
      <c r="K82">
        <f>MES_EOD!AA82+MES_EOD!AB82</f>
        <v>0</v>
      </c>
      <c r="L82">
        <f>NDMC_EOD!AA82+NDMC_EOD!AB82</f>
        <v>2.08</v>
      </c>
      <c r="M82">
        <f>TPDDL_EOD!AA82+TPDDL_EOD!AB82</f>
        <v>11.02</v>
      </c>
      <c r="N82">
        <f t="shared" si="6"/>
        <v>37.53</v>
      </c>
      <c r="O82" s="112">
        <f t="shared" si="7"/>
        <v>7.0000000000000284E-2</v>
      </c>
      <c r="P82">
        <v>15.458779642952305</v>
      </c>
      <c r="Q82">
        <v>9.0167865707434061</v>
      </c>
      <c r="R82">
        <v>0</v>
      </c>
      <c r="S82">
        <v>2.0838795630162537</v>
      </c>
      <c r="T82">
        <v>11.040554223288035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14.45</v>
      </c>
      <c r="J83">
        <f>BYPL_EOD!AA83+BYPL_EOD!AB83</f>
        <v>9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36.53</v>
      </c>
      <c r="O83" s="112">
        <f t="shared" si="7"/>
        <v>7.0000000000000284E-2</v>
      </c>
      <c r="P83">
        <v>14.47768957021626</v>
      </c>
      <c r="Q83">
        <v>9.0172460990966332</v>
      </c>
      <c r="R83">
        <v>0</v>
      </c>
      <c r="S83">
        <v>2.0839857651245555</v>
      </c>
      <c r="T83">
        <v>11.021078565562551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14.45</v>
      </c>
      <c r="J84">
        <f>BYPL_EOD!AA84+BYPL_EOD!AB84</f>
        <v>9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36.53</v>
      </c>
      <c r="O84" s="112">
        <f t="shared" si="7"/>
        <v>7.0000000000000284E-2</v>
      </c>
      <c r="P84">
        <v>14.47768957021626</v>
      </c>
      <c r="Q84">
        <v>9.0172460990966332</v>
      </c>
      <c r="R84">
        <v>0</v>
      </c>
      <c r="S84">
        <v>2.0839857651245555</v>
      </c>
      <c r="T84">
        <v>11.021078565562551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14.45</v>
      </c>
      <c r="J85">
        <f>BYPL_EOD!AA85+BYPL_EOD!AB85</f>
        <v>9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36.53</v>
      </c>
      <c r="O85" s="112">
        <f t="shared" si="7"/>
        <v>7.0000000000000284E-2</v>
      </c>
      <c r="P85">
        <v>14.47768957021626</v>
      </c>
      <c r="Q85">
        <v>9.0172460990966332</v>
      </c>
      <c r="R85">
        <v>0</v>
      </c>
      <c r="S85">
        <v>2.0839857651245555</v>
      </c>
      <c r="T85">
        <v>11.021078565562551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14.45</v>
      </c>
      <c r="J86">
        <f>BYPL_EOD!AA86+BYPL_EOD!AB86</f>
        <v>9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36.53</v>
      </c>
      <c r="O86" s="112">
        <f t="shared" si="7"/>
        <v>7.0000000000000284E-2</v>
      </c>
      <c r="P86">
        <v>14.47768957021626</v>
      </c>
      <c r="Q86">
        <v>9.0172460990966332</v>
      </c>
      <c r="R86">
        <v>0</v>
      </c>
      <c r="S86">
        <v>2.0839857651245555</v>
      </c>
      <c r="T86">
        <v>11.021078565562551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0.8819499999999999</v>
      </c>
      <c r="E99" s="114">
        <f t="shared" si="12"/>
        <v>0</v>
      </c>
      <c r="F99" s="114">
        <f t="shared" si="12"/>
        <v>1.728</v>
      </c>
      <c r="G99" s="114">
        <f t="shared" si="12"/>
        <v>0.8819499999999999</v>
      </c>
      <c r="H99" s="114"/>
      <c r="I99" s="114">
        <f t="shared" si="12"/>
        <v>0.36205500000000029</v>
      </c>
      <c r="J99" s="114">
        <f t="shared" si="12"/>
        <v>0.20598999999999987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0.26511499999999993</v>
      </c>
      <c r="N99" s="114">
        <f t="shared" si="12"/>
        <v>0.88308000000000042</v>
      </c>
      <c r="O99" s="114">
        <f t="shared" si="12"/>
        <v>-1.1300000000000097E-3</v>
      </c>
      <c r="P99" s="114">
        <f t="shared" si="12"/>
        <v>0.36159091098876395</v>
      </c>
      <c r="Q99" s="114">
        <f t="shared" si="12"/>
        <v>0.20573065954176617</v>
      </c>
      <c r="R99" s="114">
        <f t="shared" si="12"/>
        <v>0</v>
      </c>
      <c r="S99" s="114">
        <f t="shared" si="12"/>
        <v>4.9855015870316023E-2</v>
      </c>
      <c r="T99" s="114">
        <f t="shared" si="12"/>
        <v>0.2647734135991533</v>
      </c>
      <c r="U99" s="114">
        <f t="shared" si="12"/>
        <v>0.8819499999999999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12"/>
      <c r="I29">
        <f>BRPL_EOD!AI29+BRPL_EOD!AJ29</f>
        <v>82.25</v>
      </c>
      <c r="J29">
        <f>BYPL_EOD!AI29+BYPL_EOD!AJ29</f>
        <v>47.56</v>
      </c>
      <c r="K29">
        <f>MES_EOD!AI29+MES_EOD!AJ29</f>
        <v>5</v>
      </c>
      <c r="L29">
        <f>NDMC_EOD!AI29+NDMC_EOD!AJ29</f>
        <v>19.28</v>
      </c>
      <c r="M29">
        <f>TPDDL_EOD!AI29+TPDDL_EOD!AJ29</f>
        <v>57.48</v>
      </c>
      <c r="N29">
        <f t="shared" si="0"/>
        <v>211.57</v>
      </c>
      <c r="O29" s="112">
        <f t="shared" si="1"/>
        <v>9.9999999999909051E-3</v>
      </c>
      <c r="P29">
        <v>82.253887602212032</v>
      </c>
      <c r="Q29">
        <v>47.562247955759325</v>
      </c>
      <c r="R29">
        <v>5.0002363284019475</v>
      </c>
      <c r="S29">
        <v>19.280911282317909</v>
      </c>
      <c r="T29">
        <v>57.482716831308778</v>
      </c>
      <c r="U29" s="114">
        <f t="shared" si="2"/>
        <v>211.57999999999998</v>
      </c>
      <c r="V29" s="112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213.82999999999998</v>
      </c>
      <c r="E30">
        <f>BAWANA!AM30</f>
        <v>0</v>
      </c>
      <c r="F30">
        <f t="shared" si="4"/>
        <v>256</v>
      </c>
      <c r="G30">
        <f t="shared" si="5"/>
        <v>213.82999999999998</v>
      </c>
      <c r="H30" s="112"/>
      <c r="I30">
        <f>BRPL_EOD!AI30+BRPL_EOD!AJ30</f>
        <v>75.23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213.84000000000003</v>
      </c>
      <c r="O30" s="112">
        <f t="shared" si="1"/>
        <v>-1.0000000000047748E-2</v>
      </c>
      <c r="P30">
        <v>75.226481949120824</v>
      </c>
      <c r="Q30">
        <v>44.997895622895612</v>
      </c>
      <c r="R30">
        <v>4.9997661803217346</v>
      </c>
      <c r="S30">
        <v>18.999111485222592</v>
      </c>
      <c r="T30">
        <v>69.606744762439192</v>
      </c>
      <c r="U30" s="114">
        <f t="shared" si="2"/>
        <v>213.82999999999993</v>
      </c>
      <c r="V30" s="112">
        <f t="shared" si="3"/>
        <v>0</v>
      </c>
      <c r="Y30">
        <f>BAWANA!AW30+BAWANA!AX30</f>
        <v>24.17</v>
      </c>
      <c r="Z30">
        <f>BAWANA!BD30+BAWANA!BE30</f>
        <v>32</v>
      </c>
      <c r="AA30">
        <f>BAWANA!X30+BAWANA!Y30</f>
        <v>24.17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217.61</v>
      </c>
      <c r="E31">
        <f>BAWANA!AM31</f>
        <v>0</v>
      </c>
      <c r="F31">
        <f t="shared" si="4"/>
        <v>256</v>
      </c>
      <c r="G31">
        <f t="shared" si="5"/>
        <v>217.61</v>
      </c>
      <c r="H31" s="112"/>
      <c r="I31">
        <f>BRPL_EOD!AI31+BRPL_EOD!AJ31</f>
        <v>75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217.61</v>
      </c>
      <c r="O31" s="112">
        <f t="shared" si="1"/>
        <v>0</v>
      </c>
      <c r="P31">
        <v>75</v>
      </c>
      <c r="Q31">
        <v>45</v>
      </c>
      <c r="R31">
        <v>5</v>
      </c>
      <c r="S31">
        <v>23</v>
      </c>
      <c r="T31">
        <v>69.61</v>
      </c>
      <c r="U31" s="114">
        <f t="shared" si="2"/>
        <v>217.61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242.22000000000003</v>
      </c>
      <c r="E32">
        <f>BAWANA!AM32</f>
        <v>0</v>
      </c>
      <c r="F32">
        <f t="shared" si="4"/>
        <v>256</v>
      </c>
      <c r="G32">
        <f t="shared" si="5"/>
        <v>242.22000000000003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242.22000000000003</v>
      </c>
      <c r="O32" s="112">
        <f t="shared" si="1"/>
        <v>0</v>
      </c>
      <c r="P32">
        <v>99.61</v>
      </c>
      <c r="Q32">
        <v>45</v>
      </c>
      <c r="R32">
        <v>5</v>
      </c>
      <c r="S32">
        <v>23</v>
      </c>
      <c r="T32">
        <v>69.61</v>
      </c>
      <c r="U32" s="114">
        <f t="shared" si="2"/>
        <v>242.22000000000003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242.22000000000003</v>
      </c>
      <c r="E33">
        <f>BAWANA!AM33</f>
        <v>0</v>
      </c>
      <c r="F33">
        <f t="shared" si="4"/>
        <v>256</v>
      </c>
      <c r="G33">
        <f t="shared" si="5"/>
        <v>242.22000000000003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242.22000000000003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69.61</v>
      </c>
      <c r="U33" s="114">
        <f t="shared" si="2"/>
        <v>242.22000000000003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242.22000000000003</v>
      </c>
      <c r="E34">
        <f>BAWANA!AM34</f>
        <v>0</v>
      </c>
      <c r="F34">
        <f t="shared" si="4"/>
        <v>256</v>
      </c>
      <c r="G34">
        <f t="shared" si="5"/>
        <v>242.22000000000003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242.22000000000003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69.61</v>
      </c>
      <c r="U34" s="114">
        <f t="shared" si="2"/>
        <v>242.22000000000003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111.62</v>
      </c>
      <c r="J35">
        <f>BYPL_EOD!AI35+BYPL_EOD!AJ35</f>
        <v>44.3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111.62</v>
      </c>
      <c r="Q35">
        <v>44.3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111.62</v>
      </c>
      <c r="J36">
        <f>BYPL_EOD!AI36+BYPL_EOD!AJ36</f>
        <v>44.3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111.62</v>
      </c>
      <c r="Q36">
        <v>44.3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111.62</v>
      </c>
      <c r="J37">
        <f>BYPL_EOD!AI37+BYPL_EOD!AJ37</f>
        <v>44.3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111.62</v>
      </c>
      <c r="Q37">
        <v>44.3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111.62</v>
      </c>
      <c r="J38">
        <f>BYPL_EOD!AI38+BYPL_EOD!AJ38</f>
        <v>44.3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111.62</v>
      </c>
      <c r="Q38">
        <v>44.3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111.62</v>
      </c>
      <c r="J39">
        <f>BYPL_EOD!AI39+BYPL_EOD!AJ39</f>
        <v>44.3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111.62</v>
      </c>
      <c r="Q39">
        <v>44.3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111.62</v>
      </c>
      <c r="J40">
        <f>BYPL_EOD!AI40+BYPL_EOD!AJ40</f>
        <v>44.3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111.62</v>
      </c>
      <c r="Q40">
        <v>44.3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111.62</v>
      </c>
      <c r="J41">
        <f>BYPL_EOD!AI41+BYPL_EOD!AJ41</f>
        <v>44.3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111.62</v>
      </c>
      <c r="Q41">
        <v>44.3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111.62</v>
      </c>
      <c r="J42">
        <f>BYPL_EOD!AI42+BYPL_EOD!AJ42</f>
        <v>44.3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111.62</v>
      </c>
      <c r="Q42">
        <v>44.3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222.61</v>
      </c>
      <c r="E43">
        <f>BAWANA!AM43</f>
        <v>0</v>
      </c>
      <c r="F43">
        <f t="shared" si="4"/>
        <v>256</v>
      </c>
      <c r="G43">
        <f t="shared" si="5"/>
        <v>222.61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50</v>
      </c>
      <c r="N43">
        <f t="shared" si="0"/>
        <v>222.61</v>
      </c>
      <c r="O43" s="112">
        <f t="shared" si="1"/>
        <v>0</v>
      </c>
      <c r="P43">
        <v>99.61</v>
      </c>
      <c r="Q43">
        <v>45</v>
      </c>
      <c r="R43">
        <v>5</v>
      </c>
      <c r="S43">
        <v>23</v>
      </c>
      <c r="T43">
        <v>50</v>
      </c>
      <c r="U43" s="114">
        <f t="shared" si="2"/>
        <v>222.61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222.61</v>
      </c>
      <c r="E44">
        <f>BAWANA!AM44</f>
        <v>0</v>
      </c>
      <c r="F44">
        <f t="shared" si="4"/>
        <v>256</v>
      </c>
      <c r="G44">
        <f t="shared" si="5"/>
        <v>222.61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50</v>
      </c>
      <c r="N44">
        <f t="shared" si="0"/>
        <v>222.61</v>
      </c>
      <c r="O44" s="112">
        <f t="shared" si="1"/>
        <v>0</v>
      </c>
      <c r="P44">
        <v>99.61</v>
      </c>
      <c r="Q44">
        <v>45</v>
      </c>
      <c r="R44">
        <v>5</v>
      </c>
      <c r="S44">
        <v>23</v>
      </c>
      <c r="T44">
        <v>50</v>
      </c>
      <c r="U44" s="114">
        <f t="shared" si="2"/>
        <v>222.61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130.91999999999999</v>
      </c>
      <c r="J45">
        <f>BYPL_EOD!AI45+BYPL_EOD!AJ45</f>
        <v>44.3</v>
      </c>
      <c r="K45">
        <f>MES_EOD!AI45+MES_EOD!AJ45</f>
        <v>4.92</v>
      </c>
      <c r="L45">
        <f>NDMC_EOD!AI45+NDMC_EOD!AJ45</f>
        <v>22.64</v>
      </c>
      <c r="M45">
        <f>TPDDL_EOD!AI45+TPDDL_EOD!AJ45</f>
        <v>49.22</v>
      </c>
      <c r="N45">
        <f t="shared" si="0"/>
        <v>251.99999999999997</v>
      </c>
      <c r="O45" s="112">
        <f t="shared" si="1"/>
        <v>0</v>
      </c>
      <c r="P45">
        <v>130.92000000000002</v>
      </c>
      <c r="Q45">
        <v>44.300000000000004</v>
      </c>
      <c r="R45">
        <v>4.9200000000000008</v>
      </c>
      <c r="S45">
        <v>22.640000000000004</v>
      </c>
      <c r="T45">
        <v>49.220000000000006</v>
      </c>
      <c r="U45" s="114">
        <f t="shared" si="2"/>
        <v>252.00000000000003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130.91999999999999</v>
      </c>
      <c r="J46">
        <f>BYPL_EOD!AI46+BYPL_EOD!AJ46</f>
        <v>44.3</v>
      </c>
      <c r="K46">
        <f>MES_EOD!AI46+MES_EOD!AJ46</f>
        <v>4.92</v>
      </c>
      <c r="L46">
        <f>NDMC_EOD!AI46+NDMC_EOD!AJ46</f>
        <v>22.64</v>
      </c>
      <c r="M46">
        <f>TPDDL_EOD!AI46+TPDDL_EOD!AJ46</f>
        <v>49.22</v>
      </c>
      <c r="N46">
        <f t="shared" si="0"/>
        <v>251.99999999999997</v>
      </c>
      <c r="O46" s="112">
        <f t="shared" si="1"/>
        <v>0</v>
      </c>
      <c r="P46">
        <v>130.92000000000002</v>
      </c>
      <c r="Q46">
        <v>44.300000000000004</v>
      </c>
      <c r="R46">
        <v>4.9200000000000008</v>
      </c>
      <c r="S46">
        <v>22.640000000000004</v>
      </c>
      <c r="T46">
        <v>49.220000000000006</v>
      </c>
      <c r="U46" s="114">
        <f t="shared" si="2"/>
        <v>252.00000000000003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222.61</v>
      </c>
      <c r="E47">
        <f>BAWANA!AM47</f>
        <v>0</v>
      </c>
      <c r="F47">
        <f t="shared" si="4"/>
        <v>256</v>
      </c>
      <c r="G47">
        <f t="shared" si="5"/>
        <v>222.61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50</v>
      </c>
      <c r="N47">
        <f t="shared" si="0"/>
        <v>222.61</v>
      </c>
      <c r="O47" s="112">
        <f t="shared" si="1"/>
        <v>0</v>
      </c>
      <c r="P47">
        <v>99.61</v>
      </c>
      <c r="Q47">
        <v>45</v>
      </c>
      <c r="R47">
        <v>5</v>
      </c>
      <c r="S47">
        <v>23</v>
      </c>
      <c r="T47">
        <v>50</v>
      </c>
      <c r="U47" s="114">
        <f t="shared" si="2"/>
        <v>222.61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222.61</v>
      </c>
      <c r="E48">
        <f>BAWANA!AM48</f>
        <v>0</v>
      </c>
      <c r="F48">
        <f t="shared" si="4"/>
        <v>256</v>
      </c>
      <c r="G48">
        <f t="shared" si="5"/>
        <v>222.61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50</v>
      </c>
      <c r="N48">
        <f t="shared" si="0"/>
        <v>222.61</v>
      </c>
      <c r="O48" s="112">
        <f t="shared" si="1"/>
        <v>0</v>
      </c>
      <c r="P48">
        <v>99.61</v>
      </c>
      <c r="Q48">
        <v>45</v>
      </c>
      <c r="R48">
        <v>5</v>
      </c>
      <c r="S48">
        <v>23</v>
      </c>
      <c r="T48">
        <v>50</v>
      </c>
      <c r="U48" s="114">
        <f t="shared" si="2"/>
        <v>222.61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212.04</v>
      </c>
      <c r="E49">
        <f>BAWANA!AM49</f>
        <v>0</v>
      </c>
      <c r="F49">
        <f t="shared" si="4"/>
        <v>256</v>
      </c>
      <c r="G49">
        <f t="shared" si="5"/>
        <v>212.04</v>
      </c>
      <c r="H49" s="112"/>
      <c r="I49">
        <f>BRPL_EOD!AI49+BRPL_EOD!AJ49</f>
        <v>80.819999999999993</v>
      </c>
      <c r="J49">
        <f>BYPL_EOD!AI49+BYPL_EOD!AJ49</f>
        <v>46.74</v>
      </c>
      <c r="K49">
        <f>MES_EOD!AI49+MES_EOD!AJ49</f>
        <v>5</v>
      </c>
      <c r="L49">
        <f>NDMC_EOD!AI49+NDMC_EOD!AJ49</f>
        <v>23</v>
      </c>
      <c r="M49">
        <f>TPDDL_EOD!AI49+TPDDL_EOD!AJ49</f>
        <v>56.48</v>
      </c>
      <c r="N49">
        <f t="shared" si="0"/>
        <v>212.04</v>
      </c>
      <c r="O49" s="112">
        <f t="shared" si="1"/>
        <v>0</v>
      </c>
      <c r="P49">
        <v>80.819999999999993</v>
      </c>
      <c r="Q49">
        <v>46.74</v>
      </c>
      <c r="R49">
        <v>5</v>
      </c>
      <c r="S49">
        <v>23</v>
      </c>
      <c r="T49">
        <v>56.48</v>
      </c>
      <c r="U49" s="114">
        <f t="shared" si="2"/>
        <v>212.04</v>
      </c>
      <c r="V49" s="112">
        <f t="shared" si="3"/>
        <v>0</v>
      </c>
      <c r="Y49">
        <f>BAWANA!AW49+BAWANA!AX49</f>
        <v>25.96</v>
      </c>
      <c r="Z49">
        <f>BAWANA!BD49+BAWANA!BE49</f>
        <v>32</v>
      </c>
      <c r="AA49">
        <f>BAWANA!X49+BAWANA!Y49</f>
        <v>25.96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212.04</v>
      </c>
      <c r="E50">
        <f>BAWANA!AM50</f>
        <v>0</v>
      </c>
      <c r="F50">
        <f t="shared" si="4"/>
        <v>256</v>
      </c>
      <c r="G50">
        <f t="shared" si="5"/>
        <v>212.04</v>
      </c>
      <c r="H50" s="112"/>
      <c r="I50">
        <f>BRPL_EOD!AI50+BRPL_EOD!AJ50</f>
        <v>80.819999999999993</v>
      </c>
      <c r="J50">
        <f>BYPL_EOD!AI50+BYPL_EOD!AJ50</f>
        <v>46.74</v>
      </c>
      <c r="K50">
        <f>MES_EOD!AI50+MES_EOD!AJ50</f>
        <v>5</v>
      </c>
      <c r="L50">
        <f>NDMC_EOD!AI50+NDMC_EOD!AJ50</f>
        <v>23</v>
      </c>
      <c r="M50">
        <f>TPDDL_EOD!AI50+TPDDL_EOD!AJ50</f>
        <v>56.48</v>
      </c>
      <c r="N50">
        <f t="shared" si="0"/>
        <v>212.04</v>
      </c>
      <c r="O50" s="112">
        <f t="shared" si="1"/>
        <v>0</v>
      </c>
      <c r="P50">
        <v>80.819999999999993</v>
      </c>
      <c r="Q50">
        <v>46.74</v>
      </c>
      <c r="R50">
        <v>5</v>
      </c>
      <c r="S50">
        <v>23</v>
      </c>
      <c r="T50">
        <v>56.48</v>
      </c>
      <c r="U50" s="114">
        <f t="shared" si="2"/>
        <v>212.04</v>
      </c>
      <c r="V50" s="112">
        <f t="shared" si="3"/>
        <v>0</v>
      </c>
      <c r="Y50">
        <f>BAWANA!AW50+BAWANA!AX50</f>
        <v>25.96</v>
      </c>
      <c r="Z50">
        <f>BAWANA!BD50+BAWANA!BE50</f>
        <v>32</v>
      </c>
      <c r="AA50">
        <f>BAWANA!X50+BAWANA!Y50</f>
        <v>25.96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26.42</v>
      </c>
      <c r="Z51">
        <f>BAWANA!BD51+BAWANA!BE51</f>
        <v>32</v>
      </c>
      <c r="AA51">
        <f>BAWANA!X51+BAWANA!Y51</f>
        <v>26.42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26.42</v>
      </c>
      <c r="Z52">
        <f>BAWANA!BD52+BAWANA!BE52</f>
        <v>32</v>
      </c>
      <c r="AA52">
        <f>BAWANA!X52+BAWANA!Y52</f>
        <v>26.42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26.42</v>
      </c>
      <c r="Z53">
        <f>BAWANA!BD53+BAWANA!BE53</f>
        <v>32</v>
      </c>
      <c r="AA53">
        <f>BAWANA!X53+BAWANA!Y53</f>
        <v>26.42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26.42</v>
      </c>
      <c r="Z54">
        <f>BAWANA!BD54+BAWANA!BE54</f>
        <v>32</v>
      </c>
      <c r="AA54">
        <f>BAWANA!X54+BAWANA!Y54</f>
        <v>26.42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222.61</v>
      </c>
      <c r="E67">
        <f>BAWANA!AM67</f>
        <v>0</v>
      </c>
      <c r="F67">
        <f t="shared" si="4"/>
        <v>256</v>
      </c>
      <c r="G67">
        <f t="shared" si="5"/>
        <v>222.61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222.61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23</v>
      </c>
      <c r="T67">
        <v>50</v>
      </c>
      <c r="U67" s="114">
        <f t="shared" ref="U67:U98" si="9">SUM(P67:T67)</f>
        <v>222.61</v>
      </c>
      <c r="V67" s="112">
        <f t="shared" ref="V67:V99" si="10">G67-U67</f>
        <v>0</v>
      </c>
      <c r="Y67">
        <f>BAWANA!AW67+BAWANA!AX67</f>
        <v>15.39</v>
      </c>
      <c r="Z67">
        <f>BAWANA!BD67+BAWANA!BE67</f>
        <v>32</v>
      </c>
      <c r="AA67">
        <f>BAWANA!X67+BAWANA!Y67</f>
        <v>15.39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222.61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50</v>
      </c>
      <c r="N68">
        <f t="shared" si="7"/>
        <v>222.61</v>
      </c>
      <c r="O68" s="112">
        <f t="shared" si="8"/>
        <v>0</v>
      </c>
      <c r="P68">
        <v>99.61</v>
      </c>
      <c r="Q68">
        <v>45</v>
      </c>
      <c r="R68">
        <v>5</v>
      </c>
      <c r="S68">
        <v>23</v>
      </c>
      <c r="T68">
        <v>50</v>
      </c>
      <c r="U68" s="114">
        <f t="shared" si="9"/>
        <v>222.61</v>
      </c>
      <c r="V68" s="112">
        <f t="shared" si="10"/>
        <v>0</v>
      </c>
      <c r="Y68">
        <f>BAWANA!AW68+BAWANA!AX68</f>
        <v>15.39</v>
      </c>
      <c r="Z68">
        <f>BAWANA!BD68+BAWANA!BE68</f>
        <v>32</v>
      </c>
      <c r="AA68">
        <f>BAWANA!X68+BAWANA!Y68</f>
        <v>15.39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242.22000000000003</v>
      </c>
      <c r="E69">
        <f>BAWANA!AM69</f>
        <v>0</v>
      </c>
      <c r="F69">
        <f t="shared" si="11"/>
        <v>256</v>
      </c>
      <c r="G69">
        <f t="shared" si="12"/>
        <v>242.22000000000003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242.22000000000003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23</v>
      </c>
      <c r="T69">
        <v>69.61</v>
      </c>
      <c r="U69" s="114">
        <f t="shared" si="9"/>
        <v>242.22000000000003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111.62</v>
      </c>
      <c r="J70">
        <f>BYPL_EOD!AI70+BYPL_EOD!AJ70</f>
        <v>44.3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111.62</v>
      </c>
      <c r="Q70">
        <v>44.3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111.62</v>
      </c>
      <c r="J71">
        <f>BYPL_EOD!AI71+BYPL_EOD!AJ71</f>
        <v>44.3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111.62</v>
      </c>
      <c r="Q71">
        <v>44.3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111.62</v>
      </c>
      <c r="J72">
        <f>BYPL_EOD!AI72+BYPL_EOD!AJ72</f>
        <v>44.3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111.62</v>
      </c>
      <c r="Q72">
        <v>44.3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103.47</v>
      </c>
      <c r="J73">
        <f>BYPL_EOD!AI73+BYPL_EOD!AJ73</f>
        <v>52.45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103.47</v>
      </c>
      <c r="Q73">
        <v>52.45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103.47</v>
      </c>
      <c r="J74">
        <f>BYPL_EOD!AI74+BYPL_EOD!AJ74</f>
        <v>52.45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103.47</v>
      </c>
      <c r="Q74">
        <v>52.45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111.62</v>
      </c>
      <c r="J75">
        <f>BYPL_EOD!AI75+BYPL_EOD!AJ75</f>
        <v>44.3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111.62</v>
      </c>
      <c r="Q75">
        <v>44.3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111.62</v>
      </c>
      <c r="J76">
        <f>BYPL_EOD!AI76+BYPL_EOD!AJ76</f>
        <v>44.3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111.62</v>
      </c>
      <c r="Q76">
        <v>44.3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111.62</v>
      </c>
      <c r="J77">
        <f>BYPL_EOD!AI77+BYPL_EOD!AJ77</f>
        <v>44.3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111.62</v>
      </c>
      <c r="Q77">
        <v>44.3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111.62</v>
      </c>
      <c r="J78">
        <f>BYPL_EOD!AI78+BYPL_EOD!AJ78</f>
        <v>44.3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111.62</v>
      </c>
      <c r="Q78">
        <v>44.3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111.62</v>
      </c>
      <c r="J79">
        <f>BYPL_EOD!AI79+BYPL_EOD!AJ79</f>
        <v>44.3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111.62</v>
      </c>
      <c r="Q79">
        <v>44.3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111.62</v>
      </c>
      <c r="J80">
        <f>BYPL_EOD!AI80+BYPL_EOD!AJ80</f>
        <v>44.3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111.62</v>
      </c>
      <c r="Q80">
        <v>44.3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242.22000000000003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69.61</v>
      </c>
      <c r="U81" s="114">
        <f t="shared" si="9"/>
        <v>242.22000000000003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222.61</v>
      </c>
      <c r="E82">
        <f>BAWANA!AM82</f>
        <v>0</v>
      </c>
      <c r="F82">
        <f t="shared" si="11"/>
        <v>256</v>
      </c>
      <c r="G82">
        <f t="shared" si="12"/>
        <v>222.61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50</v>
      </c>
      <c r="N82">
        <f t="shared" si="7"/>
        <v>222.61</v>
      </c>
      <c r="O82" s="112">
        <f t="shared" si="8"/>
        <v>0</v>
      </c>
      <c r="P82">
        <v>99.61</v>
      </c>
      <c r="Q82">
        <v>45</v>
      </c>
      <c r="R82">
        <v>5</v>
      </c>
      <c r="S82">
        <v>23</v>
      </c>
      <c r="T82">
        <v>50</v>
      </c>
      <c r="U82" s="114">
        <f t="shared" si="9"/>
        <v>222.61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212.04</v>
      </c>
      <c r="E83">
        <f>BAWANA!AM83</f>
        <v>0</v>
      </c>
      <c r="F83">
        <f t="shared" si="11"/>
        <v>256</v>
      </c>
      <c r="G83">
        <f t="shared" si="12"/>
        <v>212.04</v>
      </c>
      <c r="H83" s="112"/>
      <c r="I83">
        <f>BRPL_EOD!AI83+BRPL_EOD!AJ83</f>
        <v>80.819999999999993</v>
      </c>
      <c r="J83">
        <f>BYPL_EOD!AI83+BYPL_EOD!AJ83</f>
        <v>46.74</v>
      </c>
      <c r="K83">
        <f>MES_EOD!AI83+MES_EOD!AJ83</f>
        <v>5</v>
      </c>
      <c r="L83">
        <f>NDMC_EOD!AI83+NDMC_EOD!AJ83</f>
        <v>23</v>
      </c>
      <c r="M83">
        <f>TPDDL_EOD!AI83+TPDDL_EOD!AJ83</f>
        <v>56.48</v>
      </c>
      <c r="N83">
        <f t="shared" si="7"/>
        <v>212.04</v>
      </c>
      <c r="O83" s="112">
        <f t="shared" si="8"/>
        <v>0</v>
      </c>
      <c r="P83">
        <v>80.819999999999993</v>
      </c>
      <c r="Q83">
        <v>46.74</v>
      </c>
      <c r="R83">
        <v>5</v>
      </c>
      <c r="S83">
        <v>23</v>
      </c>
      <c r="T83">
        <v>56.48</v>
      </c>
      <c r="U83" s="114">
        <f t="shared" si="9"/>
        <v>212.04</v>
      </c>
      <c r="V83" s="112">
        <f t="shared" si="10"/>
        <v>0</v>
      </c>
      <c r="Y83">
        <f>BAWANA!AW83+BAWANA!AX83</f>
        <v>32</v>
      </c>
      <c r="Z83">
        <f>BAWANA!BD83+BAWANA!BE83</f>
        <v>25.96</v>
      </c>
      <c r="AA83">
        <f>BAWANA!X83+BAWANA!Y83</f>
        <v>32</v>
      </c>
      <c r="AB83">
        <f>BAWANA!AE83+BAWANA!AF83</f>
        <v>25.96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212.04</v>
      </c>
      <c r="E84">
        <f>BAWANA!AM84</f>
        <v>0</v>
      </c>
      <c r="F84">
        <f t="shared" si="11"/>
        <v>256</v>
      </c>
      <c r="G84">
        <f t="shared" si="12"/>
        <v>212.04</v>
      </c>
      <c r="H84" s="112"/>
      <c r="I84">
        <f>BRPL_EOD!AI84+BRPL_EOD!AJ84</f>
        <v>80.819999999999993</v>
      </c>
      <c r="J84">
        <f>BYPL_EOD!AI84+BYPL_EOD!AJ84</f>
        <v>46.74</v>
      </c>
      <c r="K84">
        <f>MES_EOD!AI84+MES_EOD!AJ84</f>
        <v>5</v>
      </c>
      <c r="L84">
        <f>NDMC_EOD!AI84+NDMC_EOD!AJ84</f>
        <v>23</v>
      </c>
      <c r="M84">
        <f>TPDDL_EOD!AI84+TPDDL_EOD!AJ84</f>
        <v>56.48</v>
      </c>
      <c r="N84">
        <f t="shared" si="7"/>
        <v>212.04</v>
      </c>
      <c r="O84" s="112">
        <f t="shared" si="8"/>
        <v>0</v>
      </c>
      <c r="P84">
        <v>80.819999999999993</v>
      </c>
      <c r="Q84">
        <v>46.74</v>
      </c>
      <c r="R84">
        <v>5</v>
      </c>
      <c r="S84">
        <v>23</v>
      </c>
      <c r="T84">
        <v>56.48</v>
      </c>
      <c r="U84" s="114">
        <f t="shared" si="9"/>
        <v>212.04</v>
      </c>
      <c r="V84" s="112">
        <f t="shared" si="10"/>
        <v>0</v>
      </c>
      <c r="Y84">
        <f>BAWANA!AW84+BAWANA!AX84</f>
        <v>32</v>
      </c>
      <c r="Z84">
        <f>BAWANA!BD84+BAWANA!BE84</f>
        <v>25.96</v>
      </c>
      <c r="AA84">
        <f>BAWANA!X84+BAWANA!Y84</f>
        <v>32</v>
      </c>
      <c r="AB84">
        <f>BAWANA!AE84+BAWANA!AF84</f>
        <v>25.96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5.4061175000000059</v>
      </c>
      <c r="E99" s="114">
        <f t="shared" si="14"/>
        <v>0</v>
      </c>
      <c r="F99" s="114">
        <f t="shared" si="14"/>
        <v>6.1440000000000001</v>
      </c>
      <c r="G99" s="114">
        <f t="shared" si="14"/>
        <v>5.4061175000000059</v>
      </c>
      <c r="H99" s="114"/>
      <c r="I99" s="114">
        <f t="shared" si="14"/>
        <v>2.2024100000000018</v>
      </c>
      <c r="J99" s="114">
        <f t="shared" si="14"/>
        <v>1.1311650000000006</v>
      </c>
      <c r="K99" s="114">
        <f t="shared" si="14"/>
        <v>0.11958000000000001</v>
      </c>
      <c r="L99" s="114">
        <f t="shared" si="14"/>
        <v>0.50288000000000055</v>
      </c>
      <c r="M99" s="114">
        <f t="shared" si="14"/>
        <v>1.4499475000000008</v>
      </c>
      <c r="N99" s="114">
        <f t="shared" si="14"/>
        <v>5.4059824999999995</v>
      </c>
      <c r="O99" s="114">
        <f t="shared" si="14"/>
        <v>1.3499999999952195E-4</v>
      </c>
      <c r="P99" s="114">
        <f t="shared" si="14"/>
        <v>2.202462599408018</v>
      </c>
      <c r="Q99" s="114">
        <f t="shared" si="14"/>
        <v>1.1311954010230627</v>
      </c>
      <c r="R99" s="114">
        <f t="shared" si="14"/>
        <v>0.11958313276896676</v>
      </c>
      <c r="S99" s="114">
        <f t="shared" si="14"/>
        <v>0.50289231099784459</v>
      </c>
      <c r="T99" s="114">
        <f t="shared" si="14"/>
        <v>1.4499840558021069</v>
      </c>
      <c r="U99" s="114">
        <f t="shared" si="14"/>
        <v>5.4061175000000059</v>
      </c>
      <c r="V99" s="114">
        <f t="shared" si="10"/>
        <v>0</v>
      </c>
      <c r="Y99" s="114">
        <f>SUM(Y3:Y98)/4000</f>
        <v>0.67952249999999959</v>
      </c>
      <c r="Z99" s="114">
        <f t="shared" ref="Z99:AD99" si="15">SUM(Z3:Z98)/4000</f>
        <v>0.69954999999999945</v>
      </c>
      <c r="AA99" s="114">
        <f t="shared" si="15"/>
        <v>0.67952249999999959</v>
      </c>
      <c r="AB99" s="114">
        <f t="shared" si="15"/>
        <v>0.69954999999999945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19.95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118.125</v>
      </c>
      <c r="O3">
        <v>123.66562500000001</v>
      </c>
      <c r="P3">
        <v>123.375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3.3119999999999998</v>
      </c>
      <c r="AS3">
        <v>4.8427199999999999</v>
      </c>
      <c r="AT3">
        <v>15.00135</v>
      </c>
      <c r="AU3">
        <v>0</v>
      </c>
      <c r="AV3">
        <v>9.9749999999999996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2520.3220270000002</v>
      </c>
    </row>
    <row r="4" spans="1:121">
      <c r="A4" t="s">
        <v>46</v>
      </c>
      <c r="B4">
        <v>0</v>
      </c>
      <c r="C4">
        <v>19.95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118.125</v>
      </c>
      <c r="O4">
        <v>123.66562500000001</v>
      </c>
      <c r="P4">
        <v>123.375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3.3119999999999998</v>
      </c>
      <c r="AS4">
        <v>5.3807999999999998</v>
      </c>
      <c r="AT4">
        <v>15.00135</v>
      </c>
      <c r="AU4">
        <v>0</v>
      </c>
      <c r="AV4">
        <v>9.9749999999999996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2520.860107</v>
      </c>
    </row>
    <row r="5" spans="1:121">
      <c r="A5" t="s">
        <v>47</v>
      </c>
      <c r="B5">
        <v>0</v>
      </c>
      <c r="C5">
        <v>19.95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118.125</v>
      </c>
      <c r="O5">
        <v>123.66562500000001</v>
      </c>
      <c r="P5">
        <v>123.375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12.782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39.744</v>
      </c>
      <c r="AS5">
        <v>24.75168</v>
      </c>
      <c r="AT5">
        <v>15.00135</v>
      </c>
      <c r="AU5">
        <v>0</v>
      </c>
      <c r="AV5">
        <v>9.9749999999999996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2588.0505870000002</v>
      </c>
    </row>
    <row r="6" spans="1:121">
      <c r="A6" t="s">
        <v>48</v>
      </c>
      <c r="B6">
        <v>0</v>
      </c>
      <c r="C6">
        <v>19.95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118.125</v>
      </c>
      <c r="O6">
        <v>123.66562500000001</v>
      </c>
      <c r="P6">
        <v>123.375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70.882000000000005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39.744</v>
      </c>
      <c r="AS6">
        <v>24.75168</v>
      </c>
      <c r="AT6">
        <v>15.00135</v>
      </c>
      <c r="AU6">
        <v>0</v>
      </c>
      <c r="AV6">
        <v>9.9749999999999996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2646.1505870000001</v>
      </c>
    </row>
    <row r="7" spans="1:121">
      <c r="A7" t="s">
        <v>49</v>
      </c>
      <c r="B7">
        <v>0</v>
      </c>
      <c r="C7">
        <v>19.95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118.125</v>
      </c>
      <c r="O7">
        <v>123.66562500000001</v>
      </c>
      <c r="P7">
        <v>123.375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70.882000000000005</v>
      </c>
      <c r="AM7">
        <v>0</v>
      </c>
      <c r="AN7">
        <v>0.59302999999999995</v>
      </c>
      <c r="AO7">
        <v>0</v>
      </c>
      <c r="AP7">
        <v>0.51239999999999997</v>
      </c>
      <c r="AQ7">
        <v>0</v>
      </c>
      <c r="AR7">
        <v>4.968</v>
      </c>
      <c r="AS7">
        <v>24.75168</v>
      </c>
      <c r="AT7">
        <v>15.00135</v>
      </c>
      <c r="AU7">
        <v>0</v>
      </c>
      <c r="AV7">
        <v>9.9749999999999996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2611.3745869999998</v>
      </c>
    </row>
    <row r="8" spans="1:121">
      <c r="A8" t="s">
        <v>50</v>
      </c>
      <c r="B8">
        <v>0</v>
      </c>
      <c r="C8">
        <v>19.95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118.125</v>
      </c>
      <c r="O8">
        <v>123.66562500000001</v>
      </c>
      <c r="P8">
        <v>123.375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12.782</v>
      </c>
      <c r="AM8">
        <v>0</v>
      </c>
      <c r="AN8">
        <v>0.59302999999999995</v>
      </c>
      <c r="AO8">
        <v>0</v>
      </c>
      <c r="AP8">
        <v>0.51239999999999997</v>
      </c>
      <c r="AQ8">
        <v>0</v>
      </c>
      <c r="AR8">
        <v>4.0848000000000004</v>
      </c>
      <c r="AS8">
        <v>24.75168</v>
      </c>
      <c r="AT8">
        <v>15.00135</v>
      </c>
      <c r="AU8">
        <v>0</v>
      </c>
      <c r="AV8">
        <v>9.9749999999999996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2552.3913870000001</v>
      </c>
    </row>
    <row r="9" spans="1:121">
      <c r="A9" t="s">
        <v>51</v>
      </c>
      <c r="B9">
        <v>0</v>
      </c>
      <c r="C9">
        <v>19.95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118.125</v>
      </c>
      <c r="O9">
        <v>123.66562500000001</v>
      </c>
      <c r="P9">
        <v>123.375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4.0848000000000004</v>
      </c>
      <c r="AS9">
        <v>16.680479999999999</v>
      </c>
      <c r="AT9">
        <v>15.00135</v>
      </c>
      <c r="AU9">
        <v>0</v>
      </c>
      <c r="AV9">
        <v>9.9749999999999996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2532.9325870000002</v>
      </c>
    </row>
    <row r="10" spans="1:121">
      <c r="A10" t="s">
        <v>52</v>
      </c>
      <c r="B10">
        <v>0</v>
      </c>
      <c r="C10">
        <v>19.95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118.125</v>
      </c>
      <c r="O10">
        <v>123.66562500000001</v>
      </c>
      <c r="P10">
        <v>123.375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4.0848000000000004</v>
      </c>
      <c r="AS10">
        <v>16.680479999999999</v>
      </c>
      <c r="AT10">
        <v>15.00135</v>
      </c>
      <c r="AU10">
        <v>0</v>
      </c>
      <c r="AV10">
        <v>9.9749999999999996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2532.9325870000002</v>
      </c>
    </row>
    <row r="11" spans="1:121">
      <c r="A11" t="s">
        <v>53</v>
      </c>
      <c r="B11">
        <v>0</v>
      </c>
      <c r="C11">
        <v>19.95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118.125</v>
      </c>
      <c r="O11">
        <v>123.66562500000001</v>
      </c>
      <c r="P11">
        <v>123.375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6.2769000000000004</v>
      </c>
      <c r="AQ11">
        <v>0</v>
      </c>
      <c r="AR11">
        <v>4.0848000000000004</v>
      </c>
      <c r="AS11">
        <v>5.3807999999999998</v>
      </c>
      <c r="AT11">
        <v>15.00135</v>
      </c>
      <c r="AU11">
        <v>0</v>
      </c>
      <c r="AV11">
        <v>9.9749999999999996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2527.3974069999999</v>
      </c>
    </row>
    <row r="12" spans="1:121">
      <c r="A12" t="s">
        <v>54</v>
      </c>
      <c r="B12">
        <v>0</v>
      </c>
      <c r="C12">
        <v>19.95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118.125</v>
      </c>
      <c r="O12">
        <v>123.66562500000001</v>
      </c>
      <c r="P12">
        <v>123.375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6.2769000000000004</v>
      </c>
      <c r="AQ12">
        <v>0</v>
      </c>
      <c r="AR12">
        <v>4.0848000000000004</v>
      </c>
      <c r="AS12">
        <v>4.7081999999999997</v>
      </c>
      <c r="AT12">
        <v>15.00135</v>
      </c>
      <c r="AU12">
        <v>0</v>
      </c>
      <c r="AV12">
        <v>9.9749999999999996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2526.7248070000001</v>
      </c>
    </row>
    <row r="13" spans="1:121">
      <c r="A13" t="s">
        <v>55</v>
      </c>
      <c r="B13">
        <v>0</v>
      </c>
      <c r="C13">
        <v>19.95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118.125</v>
      </c>
      <c r="O13">
        <v>123.66562500000001</v>
      </c>
      <c r="P13">
        <v>123.375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6.2769000000000004</v>
      </c>
      <c r="AQ13">
        <v>0</v>
      </c>
      <c r="AR13">
        <v>4.0848000000000004</v>
      </c>
      <c r="AS13">
        <v>4.7081999999999997</v>
      </c>
      <c r="AT13">
        <v>15.00135</v>
      </c>
      <c r="AU13">
        <v>0</v>
      </c>
      <c r="AV13">
        <v>9.9749999999999996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2526.7248070000001</v>
      </c>
    </row>
    <row r="14" spans="1:121">
      <c r="A14" t="s">
        <v>56</v>
      </c>
      <c r="B14">
        <v>0</v>
      </c>
      <c r="C14">
        <v>19.95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118.125</v>
      </c>
      <c r="O14">
        <v>123.66562500000001</v>
      </c>
      <c r="P14">
        <v>123.375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6.2769000000000004</v>
      </c>
      <c r="AQ14">
        <v>0</v>
      </c>
      <c r="AR14">
        <v>4.0848000000000004</v>
      </c>
      <c r="AS14">
        <v>4.7081999999999997</v>
      </c>
      <c r="AT14">
        <v>15.00135</v>
      </c>
      <c r="AU14">
        <v>0</v>
      </c>
      <c r="AV14">
        <v>9.9749999999999996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2526.7248070000001</v>
      </c>
    </row>
    <row r="15" spans="1:121">
      <c r="A15" t="s">
        <v>57</v>
      </c>
      <c r="B15">
        <v>0</v>
      </c>
      <c r="C15">
        <v>19.95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118.125</v>
      </c>
      <c r="O15">
        <v>123.66562500000001</v>
      </c>
      <c r="P15">
        <v>123.375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6.2769000000000004</v>
      </c>
      <c r="AQ15">
        <v>0</v>
      </c>
      <c r="AR15">
        <v>4.0848000000000004</v>
      </c>
      <c r="AS15">
        <v>4.7081999999999997</v>
      </c>
      <c r="AT15">
        <v>15.00135</v>
      </c>
      <c r="AU15">
        <v>0</v>
      </c>
      <c r="AV15">
        <v>9.9749999999999996</v>
      </c>
      <c r="AW15">
        <v>54.4086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2535.3816070000003</v>
      </c>
    </row>
    <row r="16" spans="1:121">
      <c r="A16" t="s">
        <v>58</v>
      </c>
      <c r="B16">
        <v>0</v>
      </c>
      <c r="C16">
        <v>19.95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118.125</v>
      </c>
      <c r="O16">
        <v>123.66562500000001</v>
      </c>
      <c r="P16">
        <v>123.375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4.0848000000000004</v>
      </c>
      <c r="AS16">
        <v>4.7081999999999997</v>
      </c>
      <c r="AT16">
        <v>15.00135</v>
      </c>
      <c r="AU16">
        <v>0</v>
      </c>
      <c r="AV16">
        <v>9.9749999999999996</v>
      </c>
      <c r="AW16">
        <v>54.4086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2529.6171070000005</v>
      </c>
    </row>
    <row r="17" spans="1:117">
      <c r="A17" t="s">
        <v>59</v>
      </c>
      <c r="B17">
        <v>0</v>
      </c>
      <c r="C17">
        <v>19.95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118.125</v>
      </c>
      <c r="O17">
        <v>123.66562500000001</v>
      </c>
      <c r="P17">
        <v>123.375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4.0848000000000004</v>
      </c>
      <c r="AS17">
        <v>4.7081999999999997</v>
      </c>
      <c r="AT17">
        <v>15.00135</v>
      </c>
      <c r="AU17">
        <v>0</v>
      </c>
      <c r="AV17">
        <v>9.9749999999999996</v>
      </c>
      <c r="AW17">
        <v>54.4086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2529.6171070000005</v>
      </c>
    </row>
    <row r="18" spans="1:117">
      <c r="A18" t="s">
        <v>60</v>
      </c>
      <c r="B18">
        <v>0</v>
      </c>
      <c r="C18">
        <v>19.95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118.125</v>
      </c>
      <c r="O18">
        <v>123.66562500000001</v>
      </c>
      <c r="P18">
        <v>123.375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4.0848000000000004</v>
      </c>
      <c r="AS18">
        <v>4.7081999999999997</v>
      </c>
      <c r="AT18">
        <v>15.00135</v>
      </c>
      <c r="AU18">
        <v>0</v>
      </c>
      <c r="AV18">
        <v>9.9749999999999996</v>
      </c>
      <c r="AW18">
        <v>54.4086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2529.6171070000005</v>
      </c>
    </row>
    <row r="19" spans="1:117">
      <c r="A19" t="s">
        <v>61</v>
      </c>
      <c r="B19">
        <v>0</v>
      </c>
      <c r="C19">
        <v>19.95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118.125</v>
      </c>
      <c r="O19">
        <v>123.66562500000001</v>
      </c>
      <c r="P19">
        <v>123.375</v>
      </c>
      <c r="Q19">
        <v>0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4.0848000000000004</v>
      </c>
      <c r="AS19">
        <v>4.7081999999999997</v>
      </c>
      <c r="AT19">
        <v>15.00135</v>
      </c>
      <c r="AU19">
        <v>0</v>
      </c>
      <c r="AV19">
        <v>9.9749999999999996</v>
      </c>
      <c r="AW19">
        <v>54.4086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2529.6171070000005</v>
      </c>
    </row>
    <row r="20" spans="1:117">
      <c r="A20" t="s">
        <v>62</v>
      </c>
      <c r="B20">
        <v>0</v>
      </c>
      <c r="C20">
        <v>19.95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118.125</v>
      </c>
      <c r="O20">
        <v>123.66562500000001</v>
      </c>
      <c r="P20">
        <v>123.375</v>
      </c>
      <c r="Q20">
        <v>0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0</v>
      </c>
      <c r="AR20">
        <v>4.0848000000000004</v>
      </c>
      <c r="AS20">
        <v>4.7081999999999997</v>
      </c>
      <c r="AT20">
        <v>15.00135</v>
      </c>
      <c r="AU20">
        <v>0</v>
      </c>
      <c r="AV20">
        <v>9.9749999999999996</v>
      </c>
      <c r="AW20">
        <v>54.4086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2529.6171070000005</v>
      </c>
    </row>
    <row r="21" spans="1:117">
      <c r="A21" t="s">
        <v>63</v>
      </c>
      <c r="B21">
        <v>0</v>
      </c>
      <c r="C21">
        <v>19.95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118.125</v>
      </c>
      <c r="O21">
        <v>123.66562500000001</v>
      </c>
      <c r="P21">
        <v>123.375</v>
      </c>
      <c r="Q21">
        <v>0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0</v>
      </c>
      <c r="AR21">
        <v>4.0848000000000004</v>
      </c>
      <c r="AS21">
        <v>4.7081999999999997</v>
      </c>
      <c r="AT21">
        <v>15.00135</v>
      </c>
      <c r="AU21">
        <v>0</v>
      </c>
      <c r="AV21">
        <v>9.9749999999999996</v>
      </c>
      <c r="AW21">
        <v>54.4086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2529.6171070000005</v>
      </c>
    </row>
    <row r="22" spans="1:117">
      <c r="A22" t="s">
        <v>64</v>
      </c>
      <c r="B22">
        <v>0</v>
      </c>
      <c r="C22">
        <v>19.95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118.125</v>
      </c>
      <c r="O22">
        <v>123.66562500000001</v>
      </c>
      <c r="P22">
        <v>123.375</v>
      </c>
      <c r="Q22">
        <v>0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14.742000000000001</v>
      </c>
      <c r="AR22">
        <v>4.0848000000000004</v>
      </c>
      <c r="AS22">
        <v>4.7081999999999997</v>
      </c>
      <c r="AT22">
        <v>15.00135</v>
      </c>
      <c r="AU22">
        <v>0</v>
      </c>
      <c r="AV22">
        <v>9.9749999999999996</v>
      </c>
      <c r="AW22">
        <v>54.4086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2544.3591070000007</v>
      </c>
    </row>
    <row r="23" spans="1:117">
      <c r="A23" t="s">
        <v>65</v>
      </c>
      <c r="B23">
        <v>0</v>
      </c>
      <c r="C23">
        <v>19.95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118.125</v>
      </c>
      <c r="O23">
        <v>123.66562500000001</v>
      </c>
      <c r="P23">
        <v>123.375</v>
      </c>
      <c r="Q23">
        <v>0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13.17004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15.561</v>
      </c>
      <c r="AR23">
        <v>4.0848000000000004</v>
      </c>
      <c r="AS23">
        <v>4.7081999999999997</v>
      </c>
      <c r="AT23">
        <v>15.00135</v>
      </c>
      <c r="AU23">
        <v>0</v>
      </c>
      <c r="AV23">
        <v>9.9749999999999996</v>
      </c>
      <c r="AW23">
        <v>54.4086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2574.8269990000008</v>
      </c>
    </row>
    <row r="24" spans="1:117">
      <c r="A24" t="s">
        <v>66</v>
      </c>
      <c r="B24">
        <v>0</v>
      </c>
      <c r="C24">
        <v>19.95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118.125</v>
      </c>
      <c r="O24">
        <v>123.66562500000001</v>
      </c>
      <c r="P24">
        <v>123.375</v>
      </c>
      <c r="Q24">
        <v>0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4.0848000000000004</v>
      </c>
      <c r="AS24">
        <v>4.7081999999999997</v>
      </c>
      <c r="AT24">
        <v>15.00135</v>
      </c>
      <c r="AU24">
        <v>0</v>
      </c>
      <c r="AV24">
        <v>9.9749999999999996</v>
      </c>
      <c r="AW24">
        <v>54.4086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2609.3279990000005</v>
      </c>
    </row>
    <row r="25" spans="1:117">
      <c r="A25" t="s">
        <v>67</v>
      </c>
      <c r="B25">
        <v>0</v>
      </c>
      <c r="C25">
        <v>19.95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118.125</v>
      </c>
      <c r="O25">
        <v>123.66562500000001</v>
      </c>
      <c r="P25">
        <v>123.375</v>
      </c>
      <c r="Q25">
        <v>0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31.122</v>
      </c>
      <c r="AR25">
        <v>4.0848000000000004</v>
      </c>
      <c r="AS25">
        <v>4.7081999999999997</v>
      </c>
      <c r="AT25">
        <v>15.00135</v>
      </c>
      <c r="AU25">
        <v>0</v>
      </c>
      <c r="AV25">
        <v>9.9749999999999996</v>
      </c>
      <c r="AW25">
        <v>54.4086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2628.2679990000006</v>
      </c>
    </row>
    <row r="26" spans="1:117">
      <c r="A26" t="s">
        <v>68</v>
      </c>
      <c r="B26">
        <v>0</v>
      </c>
      <c r="C26">
        <v>19.95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118.125</v>
      </c>
      <c r="O26">
        <v>123.66562500000001</v>
      </c>
      <c r="P26">
        <v>123.375</v>
      </c>
      <c r="Q26">
        <v>0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26.34008</v>
      </c>
      <c r="AC26">
        <v>9.6778399999999998</v>
      </c>
      <c r="AD26">
        <v>9.1360360000000007</v>
      </c>
      <c r="AE26">
        <v>32.957704</v>
      </c>
      <c r="AF26">
        <v>8.8740000000000006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4.0848000000000004</v>
      </c>
      <c r="AS26">
        <v>4.7081999999999997</v>
      </c>
      <c r="AT26">
        <v>15.00135</v>
      </c>
      <c r="AU26">
        <v>0</v>
      </c>
      <c r="AV26">
        <v>9.9749999999999996</v>
      </c>
      <c r="AW26">
        <v>54.4086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2711.2317670000002</v>
      </c>
    </row>
    <row r="27" spans="1:117">
      <c r="A27" t="s">
        <v>69</v>
      </c>
      <c r="B27">
        <v>0</v>
      </c>
      <c r="C27">
        <v>18.899999999999999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118.125</v>
      </c>
      <c r="O27">
        <v>123.66562500000001</v>
      </c>
      <c r="P27">
        <v>123.375</v>
      </c>
      <c r="Q27">
        <v>0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26.34008</v>
      </c>
      <c r="AC27">
        <v>19.35568</v>
      </c>
      <c r="AD27">
        <v>18.272072000000001</v>
      </c>
      <c r="AE27">
        <v>49.436556000000003</v>
      </c>
      <c r="AF27">
        <v>19.72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0.51239999999999997</v>
      </c>
      <c r="AQ27">
        <v>46.683</v>
      </c>
      <c r="AR27">
        <v>4.0848000000000004</v>
      </c>
      <c r="AS27">
        <v>4.7081999999999997</v>
      </c>
      <c r="AT27">
        <v>10.0009</v>
      </c>
      <c r="AU27">
        <v>0</v>
      </c>
      <c r="AV27">
        <v>9.4499999999999993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2781.3170450000007</v>
      </c>
    </row>
    <row r="28" spans="1:117">
      <c r="A28" t="s">
        <v>70</v>
      </c>
      <c r="B28">
        <v>0</v>
      </c>
      <c r="C28">
        <v>18.899999999999999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118.125</v>
      </c>
      <c r="O28">
        <v>123.66562500000001</v>
      </c>
      <c r="P28">
        <v>123.375</v>
      </c>
      <c r="Q28">
        <v>0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29.58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4.0848000000000004</v>
      </c>
      <c r="AS28">
        <v>4.7081999999999997</v>
      </c>
      <c r="AT28">
        <v>10.0009</v>
      </c>
      <c r="AU28">
        <v>0</v>
      </c>
      <c r="AV28">
        <v>9.4499999999999993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2886.9978410000008</v>
      </c>
    </row>
    <row r="29" spans="1:117">
      <c r="A29" t="s">
        <v>71</v>
      </c>
      <c r="B29">
        <v>0</v>
      </c>
      <c r="C29">
        <v>18.899999999999999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118.125</v>
      </c>
      <c r="O29">
        <v>123.66562500000001</v>
      </c>
      <c r="P29">
        <v>123.375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12.782</v>
      </c>
      <c r="AM29">
        <v>10.536032000000001</v>
      </c>
      <c r="AN29">
        <v>0.59302999999999995</v>
      </c>
      <c r="AO29">
        <v>0</v>
      </c>
      <c r="AP29">
        <v>6.2769000000000004</v>
      </c>
      <c r="AQ29">
        <v>46.683</v>
      </c>
      <c r="AR29">
        <v>4.0848000000000004</v>
      </c>
      <c r="AS29">
        <v>4.7081999999999997</v>
      </c>
      <c r="AT29">
        <v>10.0009</v>
      </c>
      <c r="AU29">
        <v>0</v>
      </c>
      <c r="AV29">
        <v>9.4499999999999993</v>
      </c>
      <c r="AW29">
        <v>54.3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2926.8003410000006</v>
      </c>
    </row>
    <row r="30" spans="1:117">
      <c r="A30" t="s">
        <v>72</v>
      </c>
      <c r="B30">
        <v>0</v>
      </c>
      <c r="C30">
        <v>18.899999999999999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118.125</v>
      </c>
      <c r="O30">
        <v>123.66562500000001</v>
      </c>
      <c r="P30">
        <v>123.375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29.58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70.882000000000005</v>
      </c>
      <c r="AM30">
        <v>10.536032000000001</v>
      </c>
      <c r="AN30">
        <v>0.59302999999999995</v>
      </c>
      <c r="AO30">
        <v>0</v>
      </c>
      <c r="AP30">
        <v>6.2769000000000004</v>
      </c>
      <c r="AQ30">
        <v>46.683</v>
      </c>
      <c r="AR30">
        <v>4.0848000000000004</v>
      </c>
      <c r="AS30">
        <v>4.7081999999999997</v>
      </c>
      <c r="AT30">
        <v>10.0009</v>
      </c>
      <c r="AU30">
        <v>0</v>
      </c>
      <c r="AV30">
        <v>9.4499999999999993</v>
      </c>
      <c r="AW30">
        <v>54.3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3002.1667530000004</v>
      </c>
    </row>
    <row r="31" spans="1:117">
      <c r="A31" t="s">
        <v>73</v>
      </c>
      <c r="B31">
        <v>0</v>
      </c>
      <c r="C31">
        <v>18.899999999999999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92</v>
      </c>
      <c r="N31">
        <v>118.125</v>
      </c>
      <c r="O31">
        <v>123.66562500000001</v>
      </c>
      <c r="P31">
        <v>123.375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29.58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6.2769000000000004</v>
      </c>
      <c r="AQ31">
        <v>46.683</v>
      </c>
      <c r="AR31">
        <v>39.744</v>
      </c>
      <c r="AS31">
        <v>4.7081999999999997</v>
      </c>
      <c r="AT31">
        <v>10.0009</v>
      </c>
      <c r="AU31">
        <v>0</v>
      </c>
      <c r="AV31">
        <v>9.4499999999999993</v>
      </c>
      <c r="AW31">
        <v>53.974200000000003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3040.2305530000003</v>
      </c>
    </row>
    <row r="32" spans="1:117">
      <c r="A32" t="s">
        <v>74</v>
      </c>
      <c r="B32">
        <v>0</v>
      </c>
      <c r="C32">
        <v>18.899999999999999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118.125</v>
      </c>
      <c r="O32">
        <v>123.66562500000001</v>
      </c>
      <c r="P32">
        <v>123.375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29.58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39.744</v>
      </c>
      <c r="AS32">
        <v>4.7081999999999997</v>
      </c>
      <c r="AT32">
        <v>10.0009</v>
      </c>
      <c r="AU32">
        <v>0</v>
      </c>
      <c r="AV32">
        <v>9.4499999999999993</v>
      </c>
      <c r="AW32">
        <v>53.974200000000003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3034.4660530000006</v>
      </c>
    </row>
    <row r="33" spans="1:117">
      <c r="A33" t="s">
        <v>75</v>
      </c>
      <c r="B33">
        <v>0</v>
      </c>
      <c r="C33">
        <v>18.899999999999999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118.125</v>
      </c>
      <c r="O33">
        <v>123.66562500000001</v>
      </c>
      <c r="P33">
        <v>123.375</v>
      </c>
      <c r="Q33">
        <v>0</v>
      </c>
      <c r="R33">
        <v>42.392195999999998</v>
      </c>
      <c r="S33">
        <v>26.390910000000002</v>
      </c>
      <c r="T33">
        <v>0</v>
      </c>
      <c r="U33">
        <v>414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29.062808</v>
      </c>
      <c r="AD33">
        <v>27.408107999999999</v>
      </c>
      <c r="AE33">
        <v>49.436556000000003</v>
      </c>
      <c r="AF33">
        <v>29.58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5.52</v>
      </c>
      <c r="AS33">
        <v>4.7081999999999997</v>
      </c>
      <c r="AT33">
        <v>10.0009</v>
      </c>
      <c r="AU33">
        <v>0</v>
      </c>
      <c r="AV33">
        <v>9.4499999999999993</v>
      </c>
      <c r="AW33">
        <v>53.974200000000003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2973.5016530000007</v>
      </c>
    </row>
    <row r="34" spans="1:117">
      <c r="A34" t="s">
        <v>76</v>
      </c>
      <c r="B34">
        <v>0</v>
      </c>
      <c r="C34">
        <v>18.899999999999999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118.125</v>
      </c>
      <c r="O34">
        <v>123.66562500000001</v>
      </c>
      <c r="P34">
        <v>123.375</v>
      </c>
      <c r="Q34">
        <v>0</v>
      </c>
      <c r="R34">
        <v>42.392195999999998</v>
      </c>
      <c r="S34">
        <v>26.390910000000002</v>
      </c>
      <c r="T34">
        <v>0</v>
      </c>
      <c r="U34">
        <v>414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19.72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12.782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4.4160000000000004</v>
      </c>
      <c r="AS34">
        <v>4.7081999999999997</v>
      </c>
      <c r="AT34">
        <v>10.0009</v>
      </c>
      <c r="AU34">
        <v>0</v>
      </c>
      <c r="AV34">
        <v>9.4499999999999993</v>
      </c>
      <c r="AW34">
        <v>53.974200000000003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2802.7455250000003</v>
      </c>
    </row>
    <row r="35" spans="1:117">
      <c r="A35" t="s">
        <v>77</v>
      </c>
      <c r="B35">
        <v>0</v>
      </c>
      <c r="C35">
        <v>18.899999999999999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118.125</v>
      </c>
      <c r="O35">
        <v>123.66562500000001</v>
      </c>
      <c r="P35">
        <v>123.375</v>
      </c>
      <c r="Q35">
        <v>0</v>
      </c>
      <c r="R35">
        <v>42.392195999999998</v>
      </c>
      <c r="S35">
        <v>26.390910000000002</v>
      </c>
      <c r="T35">
        <v>0</v>
      </c>
      <c r="U35">
        <v>414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13.0634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0.51239999999999997</v>
      </c>
      <c r="AQ35">
        <v>46.683</v>
      </c>
      <c r="AR35">
        <v>4.4160000000000004</v>
      </c>
      <c r="AS35">
        <v>4.7081999999999997</v>
      </c>
      <c r="AT35">
        <v>10.0009</v>
      </c>
      <c r="AU35">
        <v>0</v>
      </c>
      <c r="AV35">
        <v>9.4499999999999993</v>
      </c>
      <c r="AW35">
        <v>53.974200000000003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2727.4114090000003</v>
      </c>
    </row>
    <row r="36" spans="1:117">
      <c r="A36" t="s">
        <v>78</v>
      </c>
      <c r="B36">
        <v>0</v>
      </c>
      <c r="C36">
        <v>18.899999999999999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118.125</v>
      </c>
      <c r="O36">
        <v>123.66562500000001</v>
      </c>
      <c r="P36">
        <v>123.375</v>
      </c>
      <c r="Q36">
        <v>0</v>
      </c>
      <c r="R36">
        <v>42.392195999999998</v>
      </c>
      <c r="S36">
        <v>26.390910000000002</v>
      </c>
      <c r="T36">
        <v>0</v>
      </c>
      <c r="U36">
        <v>414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0.51239999999999997</v>
      </c>
      <c r="AQ36">
        <v>46.683</v>
      </c>
      <c r="AR36">
        <v>4.4160000000000004</v>
      </c>
      <c r="AS36">
        <v>4.7081999999999997</v>
      </c>
      <c r="AT36">
        <v>10.0009</v>
      </c>
      <c r="AU36">
        <v>0</v>
      </c>
      <c r="AV36">
        <v>9.4499999999999993</v>
      </c>
      <c r="AW36">
        <v>53.974200000000003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2646.1105610000004</v>
      </c>
    </row>
    <row r="37" spans="1:117">
      <c r="A37" t="s">
        <v>79</v>
      </c>
      <c r="B37">
        <v>0</v>
      </c>
      <c r="C37">
        <v>18.899999999999999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118.125</v>
      </c>
      <c r="O37">
        <v>123.66562500000001</v>
      </c>
      <c r="P37">
        <v>123.375</v>
      </c>
      <c r="Q37">
        <v>0</v>
      </c>
      <c r="R37">
        <v>42.392195999999998</v>
      </c>
      <c r="S37">
        <v>26.390910000000002</v>
      </c>
      <c r="T37">
        <v>0</v>
      </c>
      <c r="U37">
        <v>414</v>
      </c>
      <c r="V37">
        <v>18.140333999999999</v>
      </c>
      <c r="W37">
        <v>34.799309999999998</v>
      </c>
      <c r="X37">
        <v>147.515625</v>
      </c>
      <c r="Y37">
        <v>0</v>
      </c>
      <c r="Z37">
        <v>6.5208000000000004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0.59302999999999995</v>
      </c>
      <c r="AO37">
        <v>0</v>
      </c>
      <c r="AP37">
        <v>0.51239999999999997</v>
      </c>
      <c r="AQ37">
        <v>46.683</v>
      </c>
      <c r="AR37">
        <v>4.4160000000000004</v>
      </c>
      <c r="AS37">
        <v>4.7081999999999997</v>
      </c>
      <c r="AT37">
        <v>10.0009</v>
      </c>
      <c r="AU37">
        <v>0</v>
      </c>
      <c r="AV37">
        <v>9.4499999999999993</v>
      </c>
      <c r="AW37">
        <v>53.974200000000003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2627.8024610000002</v>
      </c>
    </row>
    <row r="38" spans="1:117">
      <c r="A38" t="s">
        <v>80</v>
      </c>
      <c r="B38">
        <v>0</v>
      </c>
      <c r="C38">
        <v>18.899999999999999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118.125</v>
      </c>
      <c r="O38">
        <v>123.66562500000001</v>
      </c>
      <c r="P38">
        <v>123.375</v>
      </c>
      <c r="Q38">
        <v>0</v>
      </c>
      <c r="R38">
        <v>42.392195999999998</v>
      </c>
      <c r="S38">
        <v>26.390910000000002</v>
      </c>
      <c r="T38">
        <v>0</v>
      </c>
      <c r="U38">
        <v>414</v>
      </c>
      <c r="V38">
        <v>18.140333999999999</v>
      </c>
      <c r="W38">
        <v>34.799309999999998</v>
      </c>
      <c r="X38">
        <v>147.515625</v>
      </c>
      <c r="Y38">
        <v>0</v>
      </c>
      <c r="Z38">
        <v>6.5208000000000004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0.59302999999999995</v>
      </c>
      <c r="AO38">
        <v>0</v>
      </c>
      <c r="AP38">
        <v>0.51239999999999997</v>
      </c>
      <c r="AQ38">
        <v>46.683</v>
      </c>
      <c r="AR38">
        <v>4.4160000000000004</v>
      </c>
      <c r="AS38">
        <v>4.7081999999999997</v>
      </c>
      <c r="AT38">
        <v>10.0009</v>
      </c>
      <c r="AU38">
        <v>0</v>
      </c>
      <c r="AV38">
        <v>9.4499999999999993</v>
      </c>
      <c r="AW38">
        <v>53.974200000000003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2604.4115610000003</v>
      </c>
    </row>
    <row r="39" spans="1:117">
      <c r="A39" t="s">
        <v>81</v>
      </c>
      <c r="B39">
        <v>0</v>
      </c>
      <c r="C39">
        <v>18.899999999999999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118.125</v>
      </c>
      <c r="O39">
        <v>123.66562500000001</v>
      </c>
      <c r="P39">
        <v>123.375</v>
      </c>
      <c r="Q39">
        <v>0</v>
      </c>
      <c r="R39">
        <v>42.392195999999998</v>
      </c>
      <c r="S39">
        <v>26.390910000000002</v>
      </c>
      <c r="T39">
        <v>0</v>
      </c>
      <c r="U39">
        <v>414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4.968</v>
      </c>
      <c r="AS39">
        <v>4.7081999999999997</v>
      </c>
      <c r="AT39">
        <v>10.0009</v>
      </c>
      <c r="AU39">
        <v>0</v>
      </c>
      <c r="AV39">
        <v>9.4499999999999993</v>
      </c>
      <c r="AW39">
        <v>53.974200000000003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2598.4427610000002</v>
      </c>
    </row>
    <row r="40" spans="1:117">
      <c r="A40" t="s">
        <v>82</v>
      </c>
      <c r="B40">
        <v>0</v>
      </c>
      <c r="C40">
        <v>18.899999999999999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118.125</v>
      </c>
      <c r="O40">
        <v>123.66562500000001</v>
      </c>
      <c r="P40">
        <v>123.375</v>
      </c>
      <c r="Q40">
        <v>0</v>
      </c>
      <c r="R40">
        <v>42.392195999999998</v>
      </c>
      <c r="S40">
        <v>26.390910000000002</v>
      </c>
      <c r="T40">
        <v>0</v>
      </c>
      <c r="U40">
        <v>414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39.744</v>
      </c>
      <c r="AS40">
        <v>4.7081999999999997</v>
      </c>
      <c r="AT40">
        <v>10.0009</v>
      </c>
      <c r="AU40">
        <v>0</v>
      </c>
      <c r="AV40">
        <v>9.4499999999999993</v>
      </c>
      <c r="AW40">
        <v>53.974200000000003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2633.2187610000005</v>
      </c>
    </row>
    <row r="41" spans="1:117">
      <c r="A41" t="s">
        <v>83</v>
      </c>
      <c r="B41">
        <v>0</v>
      </c>
      <c r="C41">
        <v>18.899999999999999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118.125</v>
      </c>
      <c r="O41">
        <v>123.66562500000001</v>
      </c>
      <c r="P41">
        <v>123.375</v>
      </c>
      <c r="Q41">
        <v>0</v>
      </c>
      <c r="R41">
        <v>42.392195999999998</v>
      </c>
      <c r="S41">
        <v>26.390910000000002</v>
      </c>
      <c r="T41">
        <v>0</v>
      </c>
      <c r="U41">
        <v>414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39.744</v>
      </c>
      <c r="AS41">
        <v>4.7081999999999997</v>
      </c>
      <c r="AT41">
        <v>10.0009</v>
      </c>
      <c r="AU41">
        <v>0</v>
      </c>
      <c r="AV41">
        <v>9.4499999999999993</v>
      </c>
      <c r="AW41">
        <v>53.974200000000003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2607.4789090000008</v>
      </c>
    </row>
    <row r="42" spans="1:117">
      <c r="A42" t="s">
        <v>84</v>
      </c>
      <c r="B42">
        <v>0</v>
      </c>
      <c r="C42">
        <v>18.899999999999999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118.125</v>
      </c>
      <c r="O42">
        <v>123.66562500000001</v>
      </c>
      <c r="P42">
        <v>123.375</v>
      </c>
      <c r="Q42">
        <v>0</v>
      </c>
      <c r="R42">
        <v>42.392195999999998</v>
      </c>
      <c r="S42">
        <v>26.390910000000002</v>
      </c>
      <c r="T42">
        <v>0</v>
      </c>
      <c r="U42">
        <v>414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5.52</v>
      </c>
      <c r="AS42">
        <v>6.726</v>
      </c>
      <c r="AT42">
        <v>10.0009</v>
      </c>
      <c r="AU42">
        <v>0</v>
      </c>
      <c r="AV42">
        <v>9.4499999999999993</v>
      </c>
      <c r="AW42">
        <v>53.974200000000003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2568.9727090000006</v>
      </c>
    </row>
    <row r="43" spans="1:117">
      <c r="A43" t="s">
        <v>85</v>
      </c>
      <c r="B43">
        <v>0</v>
      </c>
      <c r="C43">
        <v>18.899999999999999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118.125</v>
      </c>
      <c r="O43">
        <v>123.66562500000001</v>
      </c>
      <c r="P43">
        <v>123.375</v>
      </c>
      <c r="Q43">
        <v>0</v>
      </c>
      <c r="R43">
        <v>42.392195999999998</v>
      </c>
      <c r="S43">
        <v>26.390910000000002</v>
      </c>
      <c r="T43">
        <v>0</v>
      </c>
      <c r="U43">
        <v>414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0.25619999999999998</v>
      </c>
      <c r="AQ43">
        <v>31.122</v>
      </c>
      <c r="AR43">
        <v>3.9744000000000002</v>
      </c>
      <c r="AS43">
        <v>6.726</v>
      </c>
      <c r="AT43">
        <v>10.0009</v>
      </c>
      <c r="AU43">
        <v>0</v>
      </c>
      <c r="AV43">
        <v>9.4499999999999993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2567.4709090000001</v>
      </c>
    </row>
    <row r="44" spans="1:117">
      <c r="A44" t="s">
        <v>86</v>
      </c>
      <c r="B44">
        <v>0</v>
      </c>
      <c r="C44">
        <v>18.899999999999999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118.125</v>
      </c>
      <c r="O44">
        <v>123.66562500000001</v>
      </c>
      <c r="P44">
        <v>123.375</v>
      </c>
      <c r="Q44">
        <v>0</v>
      </c>
      <c r="R44">
        <v>42.392195999999998</v>
      </c>
      <c r="S44">
        <v>26.390910000000002</v>
      </c>
      <c r="T44">
        <v>0</v>
      </c>
      <c r="U44">
        <v>414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0.25619999999999998</v>
      </c>
      <c r="AQ44">
        <v>15.561</v>
      </c>
      <c r="AR44">
        <v>3.9744000000000002</v>
      </c>
      <c r="AS44">
        <v>6.726</v>
      </c>
      <c r="AT44">
        <v>10.0009</v>
      </c>
      <c r="AU44">
        <v>0</v>
      </c>
      <c r="AV44">
        <v>9.4499999999999993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2551.9099090000004</v>
      </c>
    </row>
    <row r="45" spans="1:117">
      <c r="A45" t="s">
        <v>87</v>
      </c>
      <c r="B45">
        <v>0</v>
      </c>
      <c r="C45">
        <v>18.899999999999999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118.125</v>
      </c>
      <c r="O45">
        <v>123.66562500000001</v>
      </c>
      <c r="P45">
        <v>123.375</v>
      </c>
      <c r="Q45">
        <v>0</v>
      </c>
      <c r="R45">
        <v>42.392195999999998</v>
      </c>
      <c r="S45">
        <v>26.390910000000002</v>
      </c>
      <c r="T45">
        <v>0</v>
      </c>
      <c r="U45">
        <v>414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0.25619999999999998</v>
      </c>
      <c r="AQ45">
        <v>12.6</v>
      </c>
      <c r="AR45">
        <v>3.9744000000000002</v>
      </c>
      <c r="AS45">
        <v>24.75168</v>
      </c>
      <c r="AT45">
        <v>10.0009</v>
      </c>
      <c r="AU45">
        <v>0</v>
      </c>
      <c r="AV45">
        <v>9.4499999999999993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2566.9745889999999</v>
      </c>
    </row>
    <row r="46" spans="1:117">
      <c r="A46" t="s">
        <v>88</v>
      </c>
      <c r="B46">
        <v>0</v>
      </c>
      <c r="C46">
        <v>18.899999999999999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118.125</v>
      </c>
      <c r="O46">
        <v>123.66562500000001</v>
      </c>
      <c r="P46">
        <v>123.375</v>
      </c>
      <c r="Q46">
        <v>0</v>
      </c>
      <c r="R46">
        <v>42.392195999999998</v>
      </c>
      <c r="S46">
        <v>26.390910000000002</v>
      </c>
      <c r="T46">
        <v>0</v>
      </c>
      <c r="U46">
        <v>414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0.25619999999999998</v>
      </c>
      <c r="AQ46">
        <v>0</v>
      </c>
      <c r="AR46">
        <v>3.9744000000000002</v>
      </c>
      <c r="AS46">
        <v>24.75168</v>
      </c>
      <c r="AT46">
        <v>10.0009</v>
      </c>
      <c r="AU46">
        <v>0</v>
      </c>
      <c r="AV46">
        <v>9.4499999999999993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2554.374589</v>
      </c>
    </row>
    <row r="47" spans="1:117">
      <c r="A47" t="s">
        <v>89</v>
      </c>
      <c r="B47">
        <v>0</v>
      </c>
      <c r="C47">
        <v>18.899999999999999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118.125</v>
      </c>
      <c r="O47">
        <v>123.66562500000001</v>
      </c>
      <c r="P47">
        <v>123.375</v>
      </c>
      <c r="Q47">
        <v>0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0.25619999999999998</v>
      </c>
      <c r="AQ47">
        <v>0</v>
      </c>
      <c r="AR47">
        <v>39.744</v>
      </c>
      <c r="AS47">
        <v>24.75168</v>
      </c>
      <c r="AT47">
        <v>10.0009</v>
      </c>
      <c r="AU47">
        <v>0</v>
      </c>
      <c r="AV47">
        <v>9.4499999999999993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2578.4353369999999</v>
      </c>
    </row>
    <row r="48" spans="1:117">
      <c r="A48" t="s">
        <v>90</v>
      </c>
      <c r="B48">
        <v>0</v>
      </c>
      <c r="C48">
        <v>18.899999999999999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118.125</v>
      </c>
      <c r="O48">
        <v>123.66562500000001</v>
      </c>
      <c r="P48">
        <v>123.375</v>
      </c>
      <c r="Q48">
        <v>0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0.25619999999999998</v>
      </c>
      <c r="AQ48">
        <v>0</v>
      </c>
      <c r="AR48">
        <v>39.744</v>
      </c>
      <c r="AS48">
        <v>24.75168</v>
      </c>
      <c r="AT48">
        <v>10.0009</v>
      </c>
      <c r="AU48">
        <v>0</v>
      </c>
      <c r="AV48">
        <v>9.4499999999999993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2578.4353369999999</v>
      </c>
    </row>
    <row r="49" spans="1:117">
      <c r="A49" t="s">
        <v>91</v>
      </c>
      <c r="B49">
        <v>0</v>
      </c>
      <c r="C49">
        <v>18.899999999999999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118.125</v>
      </c>
      <c r="O49">
        <v>123.66562500000001</v>
      </c>
      <c r="P49">
        <v>123.375</v>
      </c>
      <c r="Q49">
        <v>0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4.4160000000000004</v>
      </c>
      <c r="AS49">
        <v>24.75168</v>
      </c>
      <c r="AT49">
        <v>10.0009</v>
      </c>
      <c r="AU49">
        <v>0</v>
      </c>
      <c r="AV49">
        <v>9.4499999999999993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2543.1073369999999</v>
      </c>
    </row>
    <row r="50" spans="1:117">
      <c r="A50" t="s">
        <v>92</v>
      </c>
      <c r="B50">
        <v>0</v>
      </c>
      <c r="C50">
        <v>18.899999999999999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118.125</v>
      </c>
      <c r="O50">
        <v>123.66562500000001</v>
      </c>
      <c r="P50">
        <v>123.375</v>
      </c>
      <c r="Q50">
        <v>0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4.4160000000000004</v>
      </c>
      <c r="AS50">
        <v>24.75168</v>
      </c>
      <c r="AT50">
        <v>10.0009</v>
      </c>
      <c r="AU50">
        <v>0</v>
      </c>
      <c r="AV50">
        <v>9.4499999999999993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2543.1073369999999</v>
      </c>
    </row>
    <row r="51" spans="1:117">
      <c r="A51" t="s">
        <v>93</v>
      </c>
      <c r="B51">
        <v>0</v>
      </c>
      <c r="C51">
        <v>18.899999999999999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118.125</v>
      </c>
      <c r="O51">
        <v>123.66562500000001</v>
      </c>
      <c r="P51">
        <v>123.375</v>
      </c>
      <c r="Q51">
        <v>0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2.2080000000000002</v>
      </c>
      <c r="AS51">
        <v>4.7081999999999997</v>
      </c>
      <c r="AT51">
        <v>10.0009</v>
      </c>
      <c r="AU51">
        <v>0</v>
      </c>
      <c r="AV51">
        <v>9.4499999999999993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2520.855857</v>
      </c>
    </row>
    <row r="52" spans="1:117">
      <c r="A52" t="s">
        <v>94</v>
      </c>
      <c r="B52">
        <v>0</v>
      </c>
      <c r="C52">
        <v>18.899999999999999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118.125</v>
      </c>
      <c r="O52">
        <v>123.66562500000001</v>
      </c>
      <c r="P52">
        <v>123.375</v>
      </c>
      <c r="Q52">
        <v>0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2.2080000000000002</v>
      </c>
      <c r="AS52">
        <v>4.7081999999999997</v>
      </c>
      <c r="AT52">
        <v>10.0009</v>
      </c>
      <c r="AU52">
        <v>0</v>
      </c>
      <c r="AV52">
        <v>9.4499999999999993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2520.855857</v>
      </c>
    </row>
    <row r="53" spans="1:117">
      <c r="A53" t="s">
        <v>95</v>
      </c>
      <c r="B53">
        <v>0</v>
      </c>
      <c r="C53">
        <v>18.899999999999999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118.125</v>
      </c>
      <c r="O53">
        <v>123.66562500000001</v>
      </c>
      <c r="P53">
        <v>123.375</v>
      </c>
      <c r="Q53">
        <v>0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2.2080000000000002</v>
      </c>
      <c r="AS53">
        <v>4.7081999999999997</v>
      </c>
      <c r="AT53">
        <v>10.0009</v>
      </c>
      <c r="AU53">
        <v>0</v>
      </c>
      <c r="AV53">
        <v>9.4499999999999993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2520.855857</v>
      </c>
    </row>
    <row r="54" spans="1:117">
      <c r="A54" t="s">
        <v>96</v>
      </c>
      <c r="B54">
        <v>0</v>
      </c>
      <c r="C54">
        <v>18.899999999999999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118.125</v>
      </c>
      <c r="O54">
        <v>123.66562500000001</v>
      </c>
      <c r="P54">
        <v>123.375</v>
      </c>
      <c r="Q54">
        <v>0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2.2080000000000002</v>
      </c>
      <c r="AS54">
        <v>4.7081999999999997</v>
      </c>
      <c r="AT54">
        <v>10.0009</v>
      </c>
      <c r="AU54">
        <v>0</v>
      </c>
      <c r="AV54">
        <v>9.4499999999999993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2520.855857</v>
      </c>
    </row>
    <row r="55" spans="1:117">
      <c r="A55" t="s">
        <v>97</v>
      </c>
      <c r="B55">
        <v>0</v>
      </c>
      <c r="C55">
        <v>18.899999999999999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118.125</v>
      </c>
      <c r="O55">
        <v>123.66562500000001</v>
      </c>
      <c r="P55">
        <v>123.375</v>
      </c>
      <c r="Q55">
        <v>0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2.2080000000000002</v>
      </c>
      <c r="AS55">
        <v>4.7081999999999997</v>
      </c>
      <c r="AT55">
        <v>10.0009</v>
      </c>
      <c r="AU55">
        <v>0</v>
      </c>
      <c r="AV55">
        <v>9.4499999999999993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2520.855857</v>
      </c>
    </row>
    <row r="56" spans="1:117">
      <c r="A56" t="s">
        <v>98</v>
      </c>
      <c r="B56">
        <v>0</v>
      </c>
      <c r="C56">
        <v>18.899999999999999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118.125</v>
      </c>
      <c r="O56">
        <v>123.66562500000001</v>
      </c>
      <c r="P56">
        <v>123.375</v>
      </c>
      <c r="Q56">
        <v>0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12.782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2.2080000000000002</v>
      </c>
      <c r="AS56">
        <v>4.7081999999999997</v>
      </c>
      <c r="AT56">
        <v>10.0009</v>
      </c>
      <c r="AU56">
        <v>0</v>
      </c>
      <c r="AV56">
        <v>9.4499999999999993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2531.3138570000001</v>
      </c>
    </row>
    <row r="57" spans="1:117">
      <c r="A57" t="s">
        <v>99</v>
      </c>
      <c r="B57">
        <v>0</v>
      </c>
      <c r="C57">
        <v>18.899999999999999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118.125</v>
      </c>
      <c r="O57">
        <v>123.66562500000001</v>
      </c>
      <c r="P57">
        <v>123.375</v>
      </c>
      <c r="Q57">
        <v>0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12.782</v>
      </c>
      <c r="AM57">
        <v>0</v>
      </c>
      <c r="AN57">
        <v>0.59302999999999995</v>
      </c>
      <c r="AO57">
        <v>0</v>
      </c>
      <c r="AP57">
        <v>6.2769000000000004</v>
      </c>
      <c r="AQ57">
        <v>0</v>
      </c>
      <c r="AR57">
        <v>2.2080000000000002</v>
      </c>
      <c r="AS57">
        <v>4.7081999999999997</v>
      </c>
      <c r="AT57">
        <v>10.0009</v>
      </c>
      <c r="AU57">
        <v>0</v>
      </c>
      <c r="AV57">
        <v>9.4499999999999993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2537.3345570000001</v>
      </c>
    </row>
    <row r="58" spans="1:117">
      <c r="A58" t="s">
        <v>100</v>
      </c>
      <c r="B58">
        <v>0</v>
      </c>
      <c r="C58">
        <v>18.899999999999999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118.125</v>
      </c>
      <c r="O58">
        <v>123.66562500000001</v>
      </c>
      <c r="P58">
        <v>123.375</v>
      </c>
      <c r="Q58">
        <v>0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12.782</v>
      </c>
      <c r="AM58">
        <v>0</v>
      </c>
      <c r="AN58">
        <v>0.59302999999999995</v>
      </c>
      <c r="AO58">
        <v>0</v>
      </c>
      <c r="AP58">
        <v>6.2769000000000004</v>
      </c>
      <c r="AQ58">
        <v>0</v>
      </c>
      <c r="AR58">
        <v>2.2080000000000002</v>
      </c>
      <c r="AS58">
        <v>4.7081999999999997</v>
      </c>
      <c r="AT58">
        <v>10.0009</v>
      </c>
      <c r="AU58">
        <v>0</v>
      </c>
      <c r="AV58">
        <v>9.4499999999999993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2537.3345570000001</v>
      </c>
    </row>
    <row r="59" spans="1:117">
      <c r="A59" t="s">
        <v>101</v>
      </c>
      <c r="B59">
        <v>0</v>
      </c>
      <c r="C59">
        <v>18.899999999999999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118.125</v>
      </c>
      <c r="O59">
        <v>123.66562500000001</v>
      </c>
      <c r="P59">
        <v>123.375</v>
      </c>
      <c r="Q59">
        <v>0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12.782</v>
      </c>
      <c r="AM59">
        <v>0</v>
      </c>
      <c r="AN59">
        <v>0.59302999999999995</v>
      </c>
      <c r="AO59">
        <v>0</v>
      </c>
      <c r="AP59">
        <v>6.2769000000000004</v>
      </c>
      <c r="AQ59">
        <v>0</v>
      </c>
      <c r="AR59">
        <v>6.6239999999999997</v>
      </c>
      <c r="AS59">
        <v>4.7081999999999997</v>
      </c>
      <c r="AT59">
        <v>10.0009</v>
      </c>
      <c r="AU59">
        <v>0</v>
      </c>
      <c r="AV59">
        <v>9.4499999999999993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2541.7505569999998</v>
      </c>
    </row>
    <row r="60" spans="1:117">
      <c r="A60" t="s">
        <v>102</v>
      </c>
      <c r="B60">
        <v>0</v>
      </c>
      <c r="C60">
        <v>18.899999999999999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118.125</v>
      </c>
      <c r="O60">
        <v>123.66562500000001</v>
      </c>
      <c r="P60">
        <v>123.375</v>
      </c>
      <c r="Q60">
        <v>0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12.782</v>
      </c>
      <c r="AM60">
        <v>0</v>
      </c>
      <c r="AN60">
        <v>0.59302999999999995</v>
      </c>
      <c r="AO60">
        <v>0</v>
      </c>
      <c r="AP60">
        <v>6.2769000000000004</v>
      </c>
      <c r="AQ60">
        <v>0</v>
      </c>
      <c r="AR60">
        <v>6.6239999999999997</v>
      </c>
      <c r="AS60">
        <v>4.7081999999999997</v>
      </c>
      <c r="AT60">
        <v>10.0009</v>
      </c>
      <c r="AU60">
        <v>0</v>
      </c>
      <c r="AV60">
        <v>9.4499999999999993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2541.7505569999998</v>
      </c>
    </row>
    <row r="61" spans="1:117">
      <c r="A61" t="s">
        <v>103</v>
      </c>
      <c r="B61">
        <v>0</v>
      </c>
      <c r="C61">
        <v>18.899999999999999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118.125</v>
      </c>
      <c r="O61">
        <v>123.66562500000001</v>
      </c>
      <c r="P61">
        <v>123.375</v>
      </c>
      <c r="Q61">
        <v>0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131.125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12.782</v>
      </c>
      <c r="AM61">
        <v>0</v>
      </c>
      <c r="AN61">
        <v>0.59302999999999995</v>
      </c>
      <c r="AO61">
        <v>0</v>
      </c>
      <c r="AP61">
        <v>1.1529</v>
      </c>
      <c r="AQ61">
        <v>0</v>
      </c>
      <c r="AR61">
        <v>6.6239999999999997</v>
      </c>
      <c r="AS61">
        <v>4.7081999999999997</v>
      </c>
      <c r="AT61">
        <v>10.0009</v>
      </c>
      <c r="AU61">
        <v>0</v>
      </c>
      <c r="AV61">
        <v>9.4499999999999993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2520.235932</v>
      </c>
    </row>
    <row r="62" spans="1:117">
      <c r="A62" t="s">
        <v>104</v>
      </c>
      <c r="B62">
        <v>0</v>
      </c>
      <c r="C62">
        <v>18.899999999999999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118.125</v>
      </c>
      <c r="O62">
        <v>123.66562500000001</v>
      </c>
      <c r="P62">
        <v>123.375</v>
      </c>
      <c r="Q62">
        <v>0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115.39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12.782</v>
      </c>
      <c r="AM62">
        <v>0</v>
      </c>
      <c r="AN62">
        <v>0.59302999999999995</v>
      </c>
      <c r="AO62">
        <v>0</v>
      </c>
      <c r="AP62">
        <v>1.1529</v>
      </c>
      <c r="AQ62">
        <v>0</v>
      </c>
      <c r="AR62">
        <v>4.4160000000000004</v>
      </c>
      <c r="AS62">
        <v>4.7081999999999997</v>
      </c>
      <c r="AT62">
        <v>10.0009</v>
      </c>
      <c r="AU62">
        <v>0</v>
      </c>
      <c r="AV62">
        <v>9.4499999999999993</v>
      </c>
      <c r="AW62">
        <v>53.974200000000003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2502.2929320000003</v>
      </c>
    </row>
    <row r="63" spans="1:117">
      <c r="A63" t="s">
        <v>105</v>
      </c>
      <c r="B63">
        <v>0</v>
      </c>
      <c r="C63">
        <v>18.899999999999999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118.125</v>
      </c>
      <c r="O63">
        <v>123.66562500000001</v>
      </c>
      <c r="P63">
        <v>123.375</v>
      </c>
      <c r="Q63">
        <v>0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115.39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12.782</v>
      </c>
      <c r="AM63">
        <v>0</v>
      </c>
      <c r="AN63">
        <v>0.59302999999999995</v>
      </c>
      <c r="AO63">
        <v>0</v>
      </c>
      <c r="AP63">
        <v>1.1529</v>
      </c>
      <c r="AQ63">
        <v>0</v>
      </c>
      <c r="AR63">
        <v>4.4160000000000004</v>
      </c>
      <c r="AS63">
        <v>4.7081999999999997</v>
      </c>
      <c r="AT63">
        <v>10.0009</v>
      </c>
      <c r="AU63">
        <v>0</v>
      </c>
      <c r="AV63">
        <v>9.4499999999999993</v>
      </c>
      <c r="AW63">
        <v>53.974200000000003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2502.2929320000003</v>
      </c>
    </row>
    <row r="64" spans="1:117">
      <c r="A64" t="s">
        <v>106</v>
      </c>
      <c r="B64">
        <v>0</v>
      </c>
      <c r="C64">
        <v>18.899999999999999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118.125</v>
      </c>
      <c r="O64">
        <v>123.66562500000001</v>
      </c>
      <c r="P64">
        <v>123.375</v>
      </c>
      <c r="Q64">
        <v>0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115.39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12.782</v>
      </c>
      <c r="AM64">
        <v>0</v>
      </c>
      <c r="AN64">
        <v>0.59302999999999995</v>
      </c>
      <c r="AO64">
        <v>0</v>
      </c>
      <c r="AP64">
        <v>1.1529</v>
      </c>
      <c r="AQ64">
        <v>0</v>
      </c>
      <c r="AR64">
        <v>4.4160000000000004</v>
      </c>
      <c r="AS64">
        <v>4.7081999999999997</v>
      </c>
      <c r="AT64">
        <v>10.0009</v>
      </c>
      <c r="AU64">
        <v>0</v>
      </c>
      <c r="AV64">
        <v>9.4499999999999993</v>
      </c>
      <c r="AW64">
        <v>53.974200000000003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2502.2929320000003</v>
      </c>
    </row>
    <row r="65" spans="1:117">
      <c r="A65" t="s">
        <v>107</v>
      </c>
      <c r="B65">
        <v>0</v>
      </c>
      <c r="C65">
        <v>18.899999999999999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118.125</v>
      </c>
      <c r="O65">
        <v>123.66562500000001</v>
      </c>
      <c r="P65">
        <v>123.375</v>
      </c>
      <c r="Q65">
        <v>0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115.39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12.782</v>
      </c>
      <c r="AM65">
        <v>0</v>
      </c>
      <c r="AN65">
        <v>0.59302999999999995</v>
      </c>
      <c r="AO65">
        <v>0</v>
      </c>
      <c r="AP65">
        <v>1.1529</v>
      </c>
      <c r="AQ65">
        <v>15.561</v>
      </c>
      <c r="AR65">
        <v>7.7279999999999998</v>
      </c>
      <c r="AS65">
        <v>4.8427199999999999</v>
      </c>
      <c r="AT65">
        <v>10.0009</v>
      </c>
      <c r="AU65">
        <v>0</v>
      </c>
      <c r="AV65">
        <v>9.4499999999999993</v>
      </c>
      <c r="AW65">
        <v>53.974200000000003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2521.3004520000004</v>
      </c>
    </row>
    <row r="66" spans="1:117">
      <c r="A66" t="s">
        <v>108</v>
      </c>
      <c r="B66">
        <v>0</v>
      </c>
      <c r="C66">
        <v>18.899999999999999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118.125</v>
      </c>
      <c r="O66">
        <v>123.66562500000001</v>
      </c>
      <c r="P66">
        <v>123.375</v>
      </c>
      <c r="Q66">
        <v>0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115.39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12.782</v>
      </c>
      <c r="AM66">
        <v>0</v>
      </c>
      <c r="AN66">
        <v>0.59302999999999995</v>
      </c>
      <c r="AO66">
        <v>0</v>
      </c>
      <c r="AP66">
        <v>1.1529</v>
      </c>
      <c r="AQ66">
        <v>15.561</v>
      </c>
      <c r="AR66">
        <v>7.7279999999999998</v>
      </c>
      <c r="AS66">
        <v>4.8427199999999999</v>
      </c>
      <c r="AT66">
        <v>10.0009</v>
      </c>
      <c r="AU66">
        <v>0</v>
      </c>
      <c r="AV66">
        <v>9.4499999999999993</v>
      </c>
      <c r="AW66">
        <v>54.4086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2521.7348520000005</v>
      </c>
    </row>
    <row r="67" spans="1:117">
      <c r="A67" t="s">
        <v>109</v>
      </c>
      <c r="B67">
        <v>0</v>
      </c>
      <c r="C67">
        <v>18.899999999999999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118.125</v>
      </c>
      <c r="O67">
        <v>123.66562500000001</v>
      </c>
      <c r="P67">
        <v>123.375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115.39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12.782</v>
      </c>
      <c r="AM67">
        <v>0</v>
      </c>
      <c r="AN67">
        <v>0.59302999999999995</v>
      </c>
      <c r="AO67">
        <v>0</v>
      </c>
      <c r="AP67">
        <v>1.1529</v>
      </c>
      <c r="AQ67">
        <v>31.122</v>
      </c>
      <c r="AR67">
        <v>4.4160000000000004</v>
      </c>
      <c r="AS67">
        <v>4.8427199999999999</v>
      </c>
      <c r="AT67">
        <v>10.0009</v>
      </c>
      <c r="AU67">
        <v>0</v>
      </c>
      <c r="AV67">
        <v>9.4499999999999993</v>
      </c>
      <c r="AW67">
        <v>54.4086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2533.9838520000003</v>
      </c>
    </row>
    <row r="68" spans="1:117">
      <c r="A68" t="s">
        <v>110</v>
      </c>
      <c r="B68">
        <v>0</v>
      </c>
      <c r="C68">
        <v>18.899999999999999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92</v>
      </c>
      <c r="N68">
        <v>118.125</v>
      </c>
      <c r="O68">
        <v>123.66562500000001</v>
      </c>
      <c r="P68">
        <v>123.375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115.39</v>
      </c>
      <c r="Y68">
        <v>0</v>
      </c>
      <c r="Z68">
        <v>0</v>
      </c>
      <c r="AA68">
        <v>0</v>
      </c>
      <c r="AB68">
        <v>13.17004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12.782</v>
      </c>
      <c r="AM68">
        <v>0</v>
      </c>
      <c r="AN68">
        <v>0.59302999999999995</v>
      </c>
      <c r="AO68">
        <v>0</v>
      </c>
      <c r="AP68">
        <v>1.1529</v>
      </c>
      <c r="AQ68">
        <v>31.122</v>
      </c>
      <c r="AR68">
        <v>4.4160000000000004</v>
      </c>
      <c r="AS68">
        <v>4.8427199999999999</v>
      </c>
      <c r="AT68">
        <v>10.0009</v>
      </c>
      <c r="AU68">
        <v>0</v>
      </c>
      <c r="AV68">
        <v>9.4499999999999993</v>
      </c>
      <c r="AW68">
        <v>54.4086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2547.1538920000003</v>
      </c>
    </row>
    <row r="69" spans="1:117">
      <c r="A69" t="s">
        <v>111</v>
      </c>
      <c r="B69">
        <v>0</v>
      </c>
      <c r="C69">
        <v>18.899999999999999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435.435</v>
      </c>
      <c r="M69">
        <v>92</v>
      </c>
      <c r="N69">
        <v>118.125</v>
      </c>
      <c r="O69">
        <v>123.66562500000001</v>
      </c>
      <c r="P69">
        <v>123.375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136.37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1.1529</v>
      </c>
      <c r="AQ69">
        <v>31.122</v>
      </c>
      <c r="AR69">
        <v>4.4160000000000004</v>
      </c>
      <c r="AS69">
        <v>4.8427199999999999</v>
      </c>
      <c r="AT69">
        <v>10.0009</v>
      </c>
      <c r="AU69">
        <v>0</v>
      </c>
      <c r="AV69">
        <v>9.4499999999999993</v>
      </c>
      <c r="AW69">
        <v>54.4086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2591.2406920000003</v>
      </c>
    </row>
    <row r="70" spans="1:117">
      <c r="A70" t="s">
        <v>112</v>
      </c>
      <c r="B70">
        <v>0</v>
      </c>
      <c r="C70">
        <v>18.899999999999999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118.125</v>
      </c>
      <c r="O70">
        <v>123.66562500000001</v>
      </c>
      <c r="P70">
        <v>123.375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147.48939999999999</v>
      </c>
      <c r="Y70">
        <v>0</v>
      </c>
      <c r="Z70">
        <v>0</v>
      </c>
      <c r="AA70">
        <v>0</v>
      </c>
      <c r="AB70">
        <v>26.34008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12.782</v>
      </c>
      <c r="AM70">
        <v>0</v>
      </c>
      <c r="AN70">
        <v>0.59302999999999995</v>
      </c>
      <c r="AO70">
        <v>0</v>
      </c>
      <c r="AP70">
        <v>1.1529</v>
      </c>
      <c r="AQ70">
        <v>46.683</v>
      </c>
      <c r="AR70">
        <v>4.4160000000000004</v>
      </c>
      <c r="AS70">
        <v>4.8427199999999999</v>
      </c>
      <c r="AT70">
        <v>10.0009</v>
      </c>
      <c r="AU70">
        <v>0</v>
      </c>
      <c r="AV70">
        <v>9.4499999999999993</v>
      </c>
      <c r="AW70">
        <v>54.4086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2654.4661320000005</v>
      </c>
    </row>
    <row r="71" spans="1:117">
      <c r="A71" t="s">
        <v>113</v>
      </c>
      <c r="B71">
        <v>0</v>
      </c>
      <c r="C71">
        <v>18.899999999999999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118.125</v>
      </c>
      <c r="O71">
        <v>123.66562500000001</v>
      </c>
      <c r="P71">
        <v>123.375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147.48939999999999</v>
      </c>
      <c r="Y71">
        <v>0</v>
      </c>
      <c r="Z71">
        <v>0</v>
      </c>
      <c r="AA71">
        <v>0</v>
      </c>
      <c r="AB71">
        <v>26.34008</v>
      </c>
      <c r="AC71">
        <v>0</v>
      </c>
      <c r="AD71">
        <v>0</v>
      </c>
      <c r="AE71">
        <v>0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0.59302999999999995</v>
      </c>
      <c r="AO71">
        <v>0</v>
      </c>
      <c r="AP71">
        <v>1.1529</v>
      </c>
      <c r="AQ71">
        <v>46.683</v>
      </c>
      <c r="AR71">
        <v>4.4160000000000004</v>
      </c>
      <c r="AS71">
        <v>4.8427199999999999</v>
      </c>
      <c r="AT71">
        <v>10.0009</v>
      </c>
      <c r="AU71">
        <v>0</v>
      </c>
      <c r="AV71">
        <v>9.4499999999999993</v>
      </c>
      <c r="AW71">
        <v>54.4086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2677.8570320000003</v>
      </c>
    </row>
    <row r="72" spans="1:117">
      <c r="A72" t="s">
        <v>114</v>
      </c>
      <c r="B72">
        <v>0</v>
      </c>
      <c r="C72">
        <v>18.899999999999999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118.125</v>
      </c>
      <c r="O72">
        <v>123.66562500000001</v>
      </c>
      <c r="P72">
        <v>123.375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147.48939999999999</v>
      </c>
      <c r="Y72">
        <v>0</v>
      </c>
      <c r="Z72">
        <v>0</v>
      </c>
      <c r="AA72">
        <v>0</v>
      </c>
      <c r="AB72">
        <v>26.34008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12.782</v>
      </c>
      <c r="AM72">
        <v>4.5321999999999996</v>
      </c>
      <c r="AN72">
        <v>0.59302999999999995</v>
      </c>
      <c r="AO72">
        <v>0</v>
      </c>
      <c r="AP72">
        <v>1.1529</v>
      </c>
      <c r="AQ72">
        <v>46.683</v>
      </c>
      <c r="AR72">
        <v>4.4160000000000004</v>
      </c>
      <c r="AS72">
        <v>4.8427199999999999</v>
      </c>
      <c r="AT72">
        <v>10.0009</v>
      </c>
      <c r="AU72">
        <v>0</v>
      </c>
      <c r="AV72">
        <v>9.4499999999999993</v>
      </c>
      <c r="AW72">
        <v>54.4086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2731.9368240000003</v>
      </c>
    </row>
    <row r="73" spans="1:117">
      <c r="A73" t="s">
        <v>115</v>
      </c>
      <c r="B73">
        <v>0</v>
      </c>
      <c r="C73">
        <v>18.899999999999999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118.125</v>
      </c>
      <c r="O73">
        <v>123.66562500000001</v>
      </c>
      <c r="P73">
        <v>123.375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147.48939999999999</v>
      </c>
      <c r="Y73">
        <v>0</v>
      </c>
      <c r="Z73">
        <v>1.1000000000000001</v>
      </c>
      <c r="AA73">
        <v>7.0309999999999997</v>
      </c>
      <c r="AB73">
        <v>26.34008</v>
      </c>
      <c r="AC73">
        <v>19.35568</v>
      </c>
      <c r="AD73">
        <v>9.1360360000000007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15.106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46.683</v>
      </c>
      <c r="AR73">
        <v>4.4160000000000004</v>
      </c>
      <c r="AS73">
        <v>4.8427199999999999</v>
      </c>
      <c r="AT73">
        <v>10.0009</v>
      </c>
      <c r="AU73">
        <v>0</v>
      </c>
      <c r="AV73">
        <v>9.4499999999999993</v>
      </c>
      <c r="AW73">
        <v>54.4086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2821.8332840000003</v>
      </c>
    </row>
    <row r="74" spans="1:117">
      <c r="A74" t="s">
        <v>116</v>
      </c>
      <c r="B74">
        <v>0</v>
      </c>
      <c r="C74">
        <v>18.899999999999999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118.125</v>
      </c>
      <c r="O74">
        <v>123.66562500000001</v>
      </c>
      <c r="P74">
        <v>123.375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147.48939999999999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5.52</v>
      </c>
      <c r="AS74">
        <v>4.8427199999999999</v>
      </c>
      <c r="AT74">
        <v>10.0009</v>
      </c>
      <c r="AU74">
        <v>0</v>
      </c>
      <c r="AV74">
        <v>9.4499999999999993</v>
      </c>
      <c r="AW74">
        <v>54.4086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2954.2553120000002</v>
      </c>
    </row>
    <row r="75" spans="1:117">
      <c r="A75" t="s">
        <v>117</v>
      </c>
      <c r="B75">
        <v>0</v>
      </c>
      <c r="C75">
        <v>18.899999999999999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118.125</v>
      </c>
      <c r="O75">
        <v>123.66562500000001</v>
      </c>
      <c r="P75">
        <v>123.375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147.48939999999999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70.882000000000005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5.52</v>
      </c>
      <c r="AS75">
        <v>5.3807999999999998</v>
      </c>
      <c r="AT75">
        <v>10.0009</v>
      </c>
      <c r="AU75">
        <v>0</v>
      </c>
      <c r="AV75">
        <v>9.4499999999999993</v>
      </c>
      <c r="AW75">
        <v>54.4086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2994.6638279999997</v>
      </c>
    </row>
    <row r="76" spans="1:117">
      <c r="A76" t="s">
        <v>118</v>
      </c>
      <c r="B76">
        <v>0</v>
      </c>
      <c r="C76">
        <v>18.899999999999999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118.125</v>
      </c>
      <c r="O76">
        <v>123.66562500000001</v>
      </c>
      <c r="P76">
        <v>123.375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147.48939999999999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5.3807999999999998</v>
      </c>
      <c r="AT76">
        <v>10.0009</v>
      </c>
      <c r="AU76">
        <v>0</v>
      </c>
      <c r="AV76">
        <v>9.4499999999999993</v>
      </c>
      <c r="AW76">
        <v>54.4086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3008.8538639999997</v>
      </c>
    </row>
    <row r="77" spans="1:117">
      <c r="A77" t="s">
        <v>119</v>
      </c>
      <c r="B77">
        <v>0</v>
      </c>
      <c r="C77">
        <v>18.899999999999999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118.125</v>
      </c>
      <c r="O77">
        <v>123.66562500000001</v>
      </c>
      <c r="P77">
        <v>123.375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147.48939999999999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39.744</v>
      </c>
      <c r="AS77">
        <v>4.8427199999999999</v>
      </c>
      <c r="AT77">
        <v>10.0009</v>
      </c>
      <c r="AU77">
        <v>0</v>
      </c>
      <c r="AV77">
        <v>9.4499999999999993</v>
      </c>
      <c r="AW77">
        <v>54.517200000000003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3041.5443840000003</v>
      </c>
    </row>
    <row r="78" spans="1:117">
      <c r="A78" t="s">
        <v>120</v>
      </c>
      <c r="B78">
        <v>0</v>
      </c>
      <c r="C78">
        <v>18.899999999999999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118.125</v>
      </c>
      <c r="O78">
        <v>123.66562500000001</v>
      </c>
      <c r="P78">
        <v>123.375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147.48939999999999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15.106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39.744</v>
      </c>
      <c r="AS78">
        <v>4.8427199999999999</v>
      </c>
      <c r="AT78">
        <v>10.0009</v>
      </c>
      <c r="AU78">
        <v>0</v>
      </c>
      <c r="AV78">
        <v>9.4499999999999993</v>
      </c>
      <c r="AW78">
        <v>54.517200000000003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2978.0029840000002</v>
      </c>
    </row>
    <row r="79" spans="1:117">
      <c r="A79" t="s">
        <v>121</v>
      </c>
      <c r="B79">
        <v>0</v>
      </c>
      <c r="C79">
        <v>18.899999999999999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118.125</v>
      </c>
      <c r="O79">
        <v>123.66562500000001</v>
      </c>
      <c r="P79">
        <v>123.375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147.48939999999999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1.1619999999999999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6.6239999999999997</v>
      </c>
      <c r="AS79">
        <v>4.8427199999999999</v>
      </c>
      <c r="AT79">
        <v>10.0009</v>
      </c>
      <c r="AU79">
        <v>0</v>
      </c>
      <c r="AV79">
        <v>9.4499999999999993</v>
      </c>
      <c r="AW79">
        <v>54.517200000000003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2911.9989839999994</v>
      </c>
    </row>
    <row r="80" spans="1:117">
      <c r="A80" t="s">
        <v>122</v>
      </c>
      <c r="B80">
        <v>0</v>
      </c>
      <c r="C80">
        <v>18.899999999999999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118.125</v>
      </c>
      <c r="O80">
        <v>123.66562500000001</v>
      </c>
      <c r="P80">
        <v>123.375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147.48939999999999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1.1619999999999999</v>
      </c>
      <c r="AM80">
        <v>4.6654999999999998</v>
      </c>
      <c r="AN80">
        <v>0.59302999999999995</v>
      </c>
      <c r="AO80">
        <v>0</v>
      </c>
      <c r="AP80">
        <v>1.7934000000000001</v>
      </c>
      <c r="AQ80">
        <v>46.683</v>
      </c>
      <c r="AR80">
        <v>4.4160000000000004</v>
      </c>
      <c r="AS80">
        <v>4.8427199999999999</v>
      </c>
      <c r="AT80">
        <v>10.0009</v>
      </c>
      <c r="AU80">
        <v>0</v>
      </c>
      <c r="AV80">
        <v>9.4499999999999993</v>
      </c>
      <c r="AW80">
        <v>54.517200000000003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2806.2401599999998</v>
      </c>
    </row>
    <row r="81" spans="1:117">
      <c r="A81" t="s">
        <v>123</v>
      </c>
      <c r="B81">
        <v>0</v>
      </c>
      <c r="C81">
        <v>18.899999999999999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118.125</v>
      </c>
      <c r="O81">
        <v>123.66562500000001</v>
      </c>
      <c r="P81">
        <v>123.375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147.48939999999999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1.1619999999999999</v>
      </c>
      <c r="AM81">
        <v>4.6654999999999998</v>
      </c>
      <c r="AN81">
        <v>0.59302999999999995</v>
      </c>
      <c r="AO81">
        <v>0</v>
      </c>
      <c r="AP81">
        <v>1.7934000000000001</v>
      </c>
      <c r="AQ81">
        <v>46.683</v>
      </c>
      <c r="AR81">
        <v>4.4160000000000004</v>
      </c>
      <c r="AS81">
        <v>4.8427199999999999</v>
      </c>
      <c r="AT81">
        <v>10.0009</v>
      </c>
      <c r="AU81">
        <v>0</v>
      </c>
      <c r="AV81">
        <v>9.4499999999999993</v>
      </c>
      <c r="AW81">
        <v>54.517200000000003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2713.7814719999992</v>
      </c>
    </row>
    <row r="82" spans="1:117">
      <c r="A82" t="s">
        <v>124</v>
      </c>
      <c r="B82">
        <v>0</v>
      </c>
      <c r="C82">
        <v>18.899999999999999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118.125</v>
      </c>
      <c r="O82">
        <v>123.66562500000001</v>
      </c>
      <c r="P82">
        <v>123.375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147.48939999999999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54.313200000000002</v>
      </c>
      <c r="AL82">
        <v>1.1619999999999999</v>
      </c>
      <c r="AM82">
        <v>0</v>
      </c>
      <c r="AN82">
        <v>0.59302999999999995</v>
      </c>
      <c r="AO82">
        <v>0</v>
      </c>
      <c r="AP82">
        <v>1.7934000000000001</v>
      </c>
      <c r="AQ82">
        <v>46.683</v>
      </c>
      <c r="AR82">
        <v>4.4160000000000004</v>
      </c>
      <c r="AS82">
        <v>4.8427199999999999</v>
      </c>
      <c r="AT82">
        <v>10.0009</v>
      </c>
      <c r="AU82">
        <v>0</v>
      </c>
      <c r="AV82">
        <v>9.4499999999999993</v>
      </c>
      <c r="AW82">
        <v>54.625799999999998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2650.7736839999993</v>
      </c>
    </row>
    <row r="83" spans="1:117">
      <c r="A83" t="s">
        <v>125</v>
      </c>
      <c r="B83">
        <v>0</v>
      </c>
      <c r="C83">
        <v>18.899999999999999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118.125</v>
      </c>
      <c r="O83">
        <v>123.66562500000001</v>
      </c>
      <c r="P83">
        <v>123.375</v>
      </c>
      <c r="Q83">
        <v>0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147.48939999999999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54.313200000000002</v>
      </c>
      <c r="AL83">
        <v>1.1619999999999999</v>
      </c>
      <c r="AM83">
        <v>0</v>
      </c>
      <c r="AN83">
        <v>0.59302999999999995</v>
      </c>
      <c r="AO83">
        <v>0</v>
      </c>
      <c r="AP83">
        <v>1.7934000000000001</v>
      </c>
      <c r="AQ83">
        <v>46.683</v>
      </c>
      <c r="AR83">
        <v>4.4160000000000004</v>
      </c>
      <c r="AS83">
        <v>4.8427199999999999</v>
      </c>
      <c r="AT83">
        <v>10.0009</v>
      </c>
      <c r="AU83">
        <v>0</v>
      </c>
      <c r="AV83">
        <v>9.4499999999999993</v>
      </c>
      <c r="AW83">
        <v>54.625799999999998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2630.5011439999994</v>
      </c>
    </row>
    <row r="84" spans="1:117">
      <c r="A84" t="s">
        <v>126</v>
      </c>
      <c r="B84">
        <v>0</v>
      </c>
      <c r="C84">
        <v>18.899999999999999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118.125</v>
      </c>
      <c r="O84">
        <v>123.66562500000001</v>
      </c>
      <c r="P84">
        <v>123.375</v>
      </c>
      <c r="Q84">
        <v>0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147.48939999999999</v>
      </c>
      <c r="Y84">
        <v>0</v>
      </c>
      <c r="Z84">
        <v>6.5208000000000004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1.1619999999999999</v>
      </c>
      <c r="AM84">
        <v>0</v>
      </c>
      <c r="AN84">
        <v>0.59302999999999995</v>
      </c>
      <c r="AO84">
        <v>0</v>
      </c>
      <c r="AP84">
        <v>1.7934000000000001</v>
      </c>
      <c r="AQ84">
        <v>46.683</v>
      </c>
      <c r="AR84">
        <v>4.4160000000000004</v>
      </c>
      <c r="AS84">
        <v>4.8427199999999999</v>
      </c>
      <c r="AT84">
        <v>10.0009</v>
      </c>
      <c r="AU84">
        <v>0</v>
      </c>
      <c r="AV84">
        <v>9.4499999999999993</v>
      </c>
      <c r="AW84">
        <v>54.625799999999998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2607.2996439999993</v>
      </c>
    </row>
    <row r="85" spans="1:117">
      <c r="A85" t="s">
        <v>127</v>
      </c>
      <c r="B85">
        <v>0</v>
      </c>
      <c r="C85">
        <v>18.899999999999999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118.125</v>
      </c>
      <c r="O85">
        <v>123.66562500000001</v>
      </c>
      <c r="P85">
        <v>123.375</v>
      </c>
      <c r="Q85">
        <v>0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147.48939999999999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1.1619999999999999</v>
      </c>
      <c r="AM85">
        <v>0</v>
      </c>
      <c r="AN85">
        <v>0.59302999999999995</v>
      </c>
      <c r="AO85">
        <v>0</v>
      </c>
      <c r="AP85">
        <v>1.7934000000000001</v>
      </c>
      <c r="AQ85">
        <v>46.683</v>
      </c>
      <c r="AR85">
        <v>39.744</v>
      </c>
      <c r="AS85">
        <v>4.8427199999999999</v>
      </c>
      <c r="AT85">
        <v>10.0009</v>
      </c>
      <c r="AU85">
        <v>0</v>
      </c>
      <c r="AV85">
        <v>9.4499999999999993</v>
      </c>
      <c r="AW85">
        <v>54.625799999999998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2623.2368039999997</v>
      </c>
    </row>
    <row r="86" spans="1:117">
      <c r="A86" t="s">
        <v>128</v>
      </c>
      <c r="B86">
        <v>0</v>
      </c>
      <c r="C86">
        <v>18.899999999999999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118.125</v>
      </c>
      <c r="O86">
        <v>123.66562500000001</v>
      </c>
      <c r="P86">
        <v>123.375</v>
      </c>
      <c r="Q86">
        <v>0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147.48939999999999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1.1619999999999999</v>
      </c>
      <c r="AM86">
        <v>0</v>
      </c>
      <c r="AN86">
        <v>0.59302999999999995</v>
      </c>
      <c r="AO86">
        <v>0</v>
      </c>
      <c r="AP86">
        <v>1.7934000000000001</v>
      </c>
      <c r="AQ86">
        <v>31.122</v>
      </c>
      <c r="AR86">
        <v>39.744</v>
      </c>
      <c r="AS86">
        <v>4.8427199999999999</v>
      </c>
      <c r="AT86">
        <v>10.0009</v>
      </c>
      <c r="AU86">
        <v>0</v>
      </c>
      <c r="AV86">
        <v>9.4499999999999993</v>
      </c>
      <c r="AW86">
        <v>54.625799999999998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2607.6758039999995</v>
      </c>
    </row>
    <row r="87" spans="1:117">
      <c r="A87" t="s">
        <v>129</v>
      </c>
      <c r="B87">
        <v>0</v>
      </c>
      <c r="C87">
        <v>19.95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118.125</v>
      </c>
      <c r="O87">
        <v>123.66562500000001</v>
      </c>
      <c r="P87">
        <v>123.375</v>
      </c>
      <c r="Q87">
        <v>0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147.48939999999999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1.1619999999999999</v>
      </c>
      <c r="AM87">
        <v>0</v>
      </c>
      <c r="AN87">
        <v>0.59302999999999995</v>
      </c>
      <c r="AO87">
        <v>0</v>
      </c>
      <c r="AP87">
        <v>1.1529</v>
      </c>
      <c r="AQ87">
        <v>31.122</v>
      </c>
      <c r="AR87">
        <v>4.4160000000000004</v>
      </c>
      <c r="AS87">
        <v>4.8427199999999999</v>
      </c>
      <c r="AT87">
        <v>10.0009</v>
      </c>
      <c r="AU87">
        <v>0</v>
      </c>
      <c r="AV87">
        <v>9.9749999999999996</v>
      </c>
      <c r="AW87">
        <v>54.625799999999998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2573.2823039999998</v>
      </c>
    </row>
    <row r="88" spans="1:117">
      <c r="A88" t="s">
        <v>130</v>
      </c>
      <c r="B88">
        <v>0</v>
      </c>
      <c r="C88">
        <v>19.95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118.125</v>
      </c>
      <c r="O88">
        <v>123.66562500000001</v>
      </c>
      <c r="P88">
        <v>123.375</v>
      </c>
      <c r="Q88">
        <v>0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147.48939999999999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1.1619999999999999</v>
      </c>
      <c r="AM88">
        <v>0</v>
      </c>
      <c r="AN88">
        <v>0.59302999999999995</v>
      </c>
      <c r="AO88">
        <v>0</v>
      </c>
      <c r="AP88">
        <v>1.1529</v>
      </c>
      <c r="AQ88">
        <v>15.561</v>
      </c>
      <c r="AR88">
        <v>4.4160000000000004</v>
      </c>
      <c r="AS88">
        <v>4.8427199999999999</v>
      </c>
      <c r="AT88">
        <v>10.0009</v>
      </c>
      <c r="AU88">
        <v>0</v>
      </c>
      <c r="AV88">
        <v>9.9749999999999996</v>
      </c>
      <c r="AW88">
        <v>54.625799999999998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2557.7213040000001</v>
      </c>
    </row>
    <row r="89" spans="1:117">
      <c r="A89" t="s">
        <v>131</v>
      </c>
      <c r="B89">
        <v>0</v>
      </c>
      <c r="C89">
        <v>19.95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118.125</v>
      </c>
      <c r="O89">
        <v>123.66562500000001</v>
      </c>
      <c r="P89">
        <v>125.58750000000001</v>
      </c>
      <c r="Q89">
        <v>0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147.48939999999999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1.1619999999999999</v>
      </c>
      <c r="AM89">
        <v>0</v>
      </c>
      <c r="AN89">
        <v>0.59302999999999995</v>
      </c>
      <c r="AO89">
        <v>0</v>
      </c>
      <c r="AP89">
        <v>1.1529</v>
      </c>
      <c r="AQ89">
        <v>0</v>
      </c>
      <c r="AR89">
        <v>4.4160000000000004</v>
      </c>
      <c r="AS89">
        <v>4.8427199999999999</v>
      </c>
      <c r="AT89">
        <v>10.0009</v>
      </c>
      <c r="AU89">
        <v>0</v>
      </c>
      <c r="AV89">
        <v>9.9749999999999996</v>
      </c>
      <c r="AW89">
        <v>54.625799999999998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2544.3728040000001</v>
      </c>
    </row>
    <row r="90" spans="1:117">
      <c r="A90" t="s">
        <v>132</v>
      </c>
      <c r="B90">
        <v>0</v>
      </c>
      <c r="C90">
        <v>19.95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118.125</v>
      </c>
      <c r="O90">
        <v>123.66562500000001</v>
      </c>
      <c r="P90">
        <v>125.58750000000001</v>
      </c>
      <c r="Q90">
        <v>0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147.48939999999999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1.1619999999999999</v>
      </c>
      <c r="AM90">
        <v>0</v>
      </c>
      <c r="AN90">
        <v>0.59302999999999995</v>
      </c>
      <c r="AO90">
        <v>0</v>
      </c>
      <c r="AP90">
        <v>1.1529</v>
      </c>
      <c r="AQ90">
        <v>0</v>
      </c>
      <c r="AR90">
        <v>4.4160000000000004</v>
      </c>
      <c r="AS90">
        <v>4.8427199999999999</v>
      </c>
      <c r="AT90">
        <v>10.0009</v>
      </c>
      <c r="AU90">
        <v>0</v>
      </c>
      <c r="AV90">
        <v>9.9749999999999996</v>
      </c>
      <c r="AW90">
        <v>54.625799999999998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2544.3728040000001</v>
      </c>
    </row>
    <row r="91" spans="1:117">
      <c r="A91" t="s">
        <v>133</v>
      </c>
      <c r="B91">
        <v>0</v>
      </c>
      <c r="C91">
        <v>19.95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118.125</v>
      </c>
      <c r="O91">
        <v>123.66562500000001</v>
      </c>
      <c r="P91">
        <v>125.58750000000001</v>
      </c>
      <c r="Q91">
        <v>0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147.48939999999999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1.1619999999999999</v>
      </c>
      <c r="AM91">
        <v>0</v>
      </c>
      <c r="AN91">
        <v>0.59302999999999995</v>
      </c>
      <c r="AO91">
        <v>0</v>
      </c>
      <c r="AP91">
        <v>1.1529</v>
      </c>
      <c r="AQ91">
        <v>0</v>
      </c>
      <c r="AR91">
        <v>4.4160000000000004</v>
      </c>
      <c r="AS91">
        <v>4.8427199999999999</v>
      </c>
      <c r="AT91">
        <v>10.0009</v>
      </c>
      <c r="AU91">
        <v>0</v>
      </c>
      <c r="AV91">
        <v>9.9749999999999996</v>
      </c>
      <c r="AW91">
        <v>54.625799999999998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2544.3728040000001</v>
      </c>
    </row>
    <row r="92" spans="1:117">
      <c r="A92" t="s">
        <v>134</v>
      </c>
      <c r="B92">
        <v>0</v>
      </c>
      <c r="C92">
        <v>19.95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118.125</v>
      </c>
      <c r="O92">
        <v>123.66562500000001</v>
      </c>
      <c r="P92">
        <v>125.58750000000001</v>
      </c>
      <c r="Q92">
        <v>0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147.48939999999999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1.1619999999999999</v>
      </c>
      <c r="AM92">
        <v>0</v>
      </c>
      <c r="AN92">
        <v>0.59302999999999995</v>
      </c>
      <c r="AO92">
        <v>0</v>
      </c>
      <c r="AP92">
        <v>1.1529</v>
      </c>
      <c r="AQ92">
        <v>0</v>
      </c>
      <c r="AR92">
        <v>4.4160000000000004</v>
      </c>
      <c r="AS92">
        <v>4.8427199999999999</v>
      </c>
      <c r="AT92">
        <v>10.0009</v>
      </c>
      <c r="AU92">
        <v>0</v>
      </c>
      <c r="AV92">
        <v>9.9749999999999996</v>
      </c>
      <c r="AW92">
        <v>54.625799999999998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2527.8939519999999</v>
      </c>
    </row>
    <row r="93" spans="1:117">
      <c r="A93" t="s">
        <v>135</v>
      </c>
      <c r="B93">
        <v>0</v>
      </c>
      <c r="C93">
        <v>19.95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118.125</v>
      </c>
      <c r="O93">
        <v>123.66562500000001</v>
      </c>
      <c r="P93">
        <v>125.58750000000001</v>
      </c>
      <c r="Q93">
        <v>0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147.48939999999999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1.1619999999999999</v>
      </c>
      <c r="AM93">
        <v>0</v>
      </c>
      <c r="AN93">
        <v>0.59302999999999995</v>
      </c>
      <c r="AO93">
        <v>0</v>
      </c>
      <c r="AP93">
        <v>1.1529</v>
      </c>
      <c r="AQ93">
        <v>0</v>
      </c>
      <c r="AR93">
        <v>4.4160000000000004</v>
      </c>
      <c r="AS93">
        <v>4.8427199999999999</v>
      </c>
      <c r="AT93">
        <v>10.0009</v>
      </c>
      <c r="AU93">
        <v>0</v>
      </c>
      <c r="AV93">
        <v>9.9749999999999996</v>
      </c>
      <c r="AW93">
        <v>54.625799999999998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2527.8939519999999</v>
      </c>
    </row>
    <row r="94" spans="1:117">
      <c r="A94" t="s">
        <v>136</v>
      </c>
      <c r="B94">
        <v>0</v>
      </c>
      <c r="C94">
        <v>19.95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118.125</v>
      </c>
      <c r="O94">
        <v>123.66562500000001</v>
      </c>
      <c r="P94">
        <v>125.58750000000001</v>
      </c>
      <c r="Q94">
        <v>0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147.48939999999999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1.1619999999999999</v>
      </c>
      <c r="AM94">
        <v>0</v>
      </c>
      <c r="AN94">
        <v>0.59302999999999995</v>
      </c>
      <c r="AO94">
        <v>0</v>
      </c>
      <c r="AP94">
        <v>1.1529</v>
      </c>
      <c r="AQ94">
        <v>0</v>
      </c>
      <c r="AR94">
        <v>4.4160000000000004</v>
      </c>
      <c r="AS94">
        <v>4.8427199999999999</v>
      </c>
      <c r="AT94">
        <v>10.0009</v>
      </c>
      <c r="AU94">
        <v>0</v>
      </c>
      <c r="AV94">
        <v>9.9749999999999996</v>
      </c>
      <c r="AW94">
        <v>54.4086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2527.6767520000003</v>
      </c>
    </row>
    <row r="95" spans="1:117">
      <c r="A95" t="s">
        <v>137</v>
      </c>
      <c r="B95">
        <v>0</v>
      </c>
      <c r="C95">
        <v>19.95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118.125</v>
      </c>
      <c r="O95">
        <v>123.66562500000001</v>
      </c>
      <c r="P95">
        <v>125.58750000000001</v>
      </c>
      <c r="Q95">
        <v>0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147.48939999999999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1.1619999999999999</v>
      </c>
      <c r="AM95">
        <v>0</v>
      </c>
      <c r="AN95">
        <v>0.59302999999999995</v>
      </c>
      <c r="AO95">
        <v>0</v>
      </c>
      <c r="AP95">
        <v>1.1529</v>
      </c>
      <c r="AQ95">
        <v>0</v>
      </c>
      <c r="AR95">
        <v>6.6239999999999997</v>
      </c>
      <c r="AS95">
        <v>4.8427199999999999</v>
      </c>
      <c r="AT95">
        <v>10.0009</v>
      </c>
      <c r="AU95">
        <v>0</v>
      </c>
      <c r="AV95">
        <v>9.9749999999999996</v>
      </c>
      <c r="AW95">
        <v>54.4086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2529.8847519999999</v>
      </c>
    </row>
    <row r="96" spans="1:117">
      <c r="A96" t="s">
        <v>138</v>
      </c>
      <c r="B96">
        <v>0</v>
      </c>
      <c r="C96">
        <v>19.95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118.125</v>
      </c>
      <c r="O96">
        <v>123.66562500000001</v>
      </c>
      <c r="P96">
        <v>125.58750000000001</v>
      </c>
      <c r="Q96">
        <v>0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147.48939999999999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15.106</v>
      </c>
      <c r="AM96">
        <v>0</v>
      </c>
      <c r="AN96">
        <v>0.59302999999999995</v>
      </c>
      <c r="AO96">
        <v>0</v>
      </c>
      <c r="AP96">
        <v>1.1529</v>
      </c>
      <c r="AQ96">
        <v>0</v>
      </c>
      <c r="AR96">
        <v>6.6239999999999997</v>
      </c>
      <c r="AS96">
        <v>4.8427199999999999</v>
      </c>
      <c r="AT96">
        <v>10.0009</v>
      </c>
      <c r="AU96">
        <v>0</v>
      </c>
      <c r="AV96">
        <v>9.9749999999999996</v>
      </c>
      <c r="AW96">
        <v>54.4086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2543.8287520000003</v>
      </c>
    </row>
    <row r="97" spans="1:117">
      <c r="A97" t="s">
        <v>139</v>
      </c>
      <c r="B97">
        <v>0</v>
      </c>
      <c r="C97">
        <v>19.95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118.125</v>
      </c>
      <c r="O97">
        <v>123.66562500000001</v>
      </c>
      <c r="P97">
        <v>125.58750000000001</v>
      </c>
      <c r="Q97">
        <v>0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147.48939999999999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70.882000000000005</v>
      </c>
      <c r="AM97">
        <v>0</v>
      </c>
      <c r="AN97">
        <v>0.59302999999999995</v>
      </c>
      <c r="AO97">
        <v>0</v>
      </c>
      <c r="AP97">
        <v>0.25619999999999998</v>
      </c>
      <c r="AQ97">
        <v>0</v>
      </c>
      <c r="AR97">
        <v>3.3119999999999998</v>
      </c>
      <c r="AS97">
        <v>4.8427199999999999</v>
      </c>
      <c r="AT97">
        <v>10.0009</v>
      </c>
      <c r="AU97">
        <v>0</v>
      </c>
      <c r="AV97">
        <v>9.9749999999999996</v>
      </c>
      <c r="AW97">
        <v>54.4086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2595.3960520000001</v>
      </c>
    </row>
    <row r="98" spans="1:117">
      <c r="A98" t="s">
        <v>140</v>
      </c>
      <c r="B98">
        <v>0</v>
      </c>
      <c r="C98">
        <v>19.95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118.125</v>
      </c>
      <c r="O98">
        <v>123.66562500000001</v>
      </c>
      <c r="P98">
        <v>125.58750000000001</v>
      </c>
      <c r="Q98">
        <v>0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147.48939999999999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70.882000000000005</v>
      </c>
      <c r="AM98">
        <v>0</v>
      </c>
      <c r="AN98">
        <v>0.59302999999999995</v>
      </c>
      <c r="AO98">
        <v>0</v>
      </c>
      <c r="AP98">
        <v>0.25619999999999998</v>
      </c>
      <c r="AQ98">
        <v>0</v>
      </c>
      <c r="AR98">
        <v>3.3119999999999998</v>
      </c>
      <c r="AS98">
        <v>5.3807999999999998</v>
      </c>
      <c r="AT98">
        <v>10.0009</v>
      </c>
      <c r="AU98">
        <v>0</v>
      </c>
      <c r="AV98">
        <v>9.9749999999999996</v>
      </c>
      <c r="AW98">
        <v>54.4086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2595.9341319999999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0.46305000000000063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16.393074047999992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2.9665312499999992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10.033784999999991</v>
      </c>
      <c r="V99">
        <f t="shared" si="2"/>
        <v>0.43536801599999975</v>
      </c>
      <c r="W99">
        <f t="shared" si="2"/>
        <v>0.83518343999999956</v>
      </c>
      <c r="X99">
        <f t="shared" si="2"/>
        <v>3.4770809625000019</v>
      </c>
      <c r="Y99">
        <f t="shared" si="2"/>
        <v>0</v>
      </c>
      <c r="Z99">
        <f t="shared" si="2"/>
        <v>5.5976799999999993E-2</v>
      </c>
      <c r="AA99">
        <f t="shared" si="2"/>
        <v>9.0843679999999996E-2</v>
      </c>
      <c r="AB99">
        <f t="shared" si="2"/>
        <v>0.17118385999999994</v>
      </c>
      <c r="AC99">
        <f t="shared" si="2"/>
        <v>0.10654410400000001</v>
      </c>
      <c r="AD99">
        <f t="shared" si="2"/>
        <v>0.11191644100000001</v>
      </c>
      <c r="AE99">
        <f t="shared" si="2"/>
        <v>0.33781646599999993</v>
      </c>
      <c r="AF99">
        <f t="shared" si="2"/>
        <v>0.25389500000000026</v>
      </c>
      <c r="AG99">
        <f t="shared" si="2"/>
        <v>0</v>
      </c>
      <c r="AH99">
        <f t="shared" si="2"/>
        <v>0.63449000000000011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0.31588970000000016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3.6572550000000009E-2</v>
      </c>
      <c r="AQ99">
        <f t="shared" si="2"/>
        <v>0.46745999999999999</v>
      </c>
      <c r="AR99">
        <f t="shared" si="2"/>
        <v>0.21100200000000044</v>
      </c>
      <c r="AS99">
        <f t="shared" si="2"/>
        <v>0.17252189999999987</v>
      </c>
      <c r="AT99">
        <f t="shared" si="2"/>
        <v>0.27002429999999999</v>
      </c>
      <c r="AU99">
        <f t="shared" si="2"/>
        <v>0</v>
      </c>
      <c r="AV99">
        <f t="shared" si="2"/>
        <v>0.23152500000000031</v>
      </c>
      <c r="AW99">
        <f t="shared" si="2"/>
        <v>1.3033900500000009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63.100854546499988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236</v>
      </c>
      <c r="M3">
        <v>92</v>
      </c>
      <c r="N3">
        <v>118.125</v>
      </c>
      <c r="O3">
        <v>123.66562500000001</v>
      </c>
      <c r="P3">
        <v>123.375</v>
      </c>
      <c r="Q3">
        <v>0</v>
      </c>
      <c r="R3">
        <v>26.617699999999999</v>
      </c>
      <c r="S3">
        <v>9</v>
      </c>
      <c r="T3">
        <v>0</v>
      </c>
      <c r="U3">
        <v>418.44195000000002</v>
      </c>
      <c r="V3">
        <v>8.9671000000000003</v>
      </c>
      <c r="W3">
        <v>21.284199999999998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3.3119999999999998</v>
      </c>
      <c r="AS3">
        <v>4.8427199999999999</v>
      </c>
      <c r="AT3">
        <v>14.999955999999999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1756.9599060000005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236</v>
      </c>
      <c r="M4">
        <v>92</v>
      </c>
      <c r="N4">
        <v>118.125</v>
      </c>
      <c r="O4">
        <v>123.66562500000001</v>
      </c>
      <c r="P4">
        <v>123.375</v>
      </c>
      <c r="Q4">
        <v>0</v>
      </c>
      <c r="R4">
        <v>26.617699999999999</v>
      </c>
      <c r="S4">
        <v>9</v>
      </c>
      <c r="T4">
        <v>0</v>
      </c>
      <c r="U4">
        <v>418.77</v>
      </c>
      <c r="V4">
        <v>8.9671000000000003</v>
      </c>
      <c r="W4">
        <v>21.284199999999998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3.3119999999999998</v>
      </c>
      <c r="AS4">
        <v>5.3807999999999998</v>
      </c>
      <c r="AT4">
        <v>14.999955999999999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1757.8260360000002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236</v>
      </c>
      <c r="M5">
        <v>92</v>
      </c>
      <c r="N5">
        <v>118.125</v>
      </c>
      <c r="O5">
        <v>123.66562500000001</v>
      </c>
      <c r="P5">
        <v>123.375</v>
      </c>
      <c r="Q5">
        <v>0</v>
      </c>
      <c r="R5">
        <v>26.617699999999999</v>
      </c>
      <c r="S5">
        <v>9</v>
      </c>
      <c r="T5">
        <v>0</v>
      </c>
      <c r="U5">
        <v>418.77</v>
      </c>
      <c r="V5">
        <v>8.9671000000000003</v>
      </c>
      <c r="W5">
        <v>21.284199999999998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12.782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39.744</v>
      </c>
      <c r="AS5">
        <v>24.75168</v>
      </c>
      <c r="AT5">
        <v>14.999955999999999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1825.0165160000004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236</v>
      </c>
      <c r="M6">
        <v>92</v>
      </c>
      <c r="N6">
        <v>118.125</v>
      </c>
      <c r="O6">
        <v>123.66562500000001</v>
      </c>
      <c r="P6">
        <v>123.375</v>
      </c>
      <c r="Q6">
        <v>0</v>
      </c>
      <c r="R6">
        <v>26.617699999999999</v>
      </c>
      <c r="S6">
        <v>9</v>
      </c>
      <c r="T6">
        <v>0</v>
      </c>
      <c r="U6">
        <v>418.77</v>
      </c>
      <c r="V6">
        <v>8.9671000000000003</v>
      </c>
      <c r="W6">
        <v>21.284199999999998</v>
      </c>
      <c r="X6">
        <v>128.04990000000001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70.882000000000005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39.744</v>
      </c>
      <c r="AS6">
        <v>24.75168</v>
      </c>
      <c r="AT6">
        <v>14.999955999999999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1863.6507910000005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236</v>
      </c>
      <c r="M7">
        <v>92</v>
      </c>
      <c r="N7">
        <v>118.125</v>
      </c>
      <c r="O7">
        <v>123.66562500000001</v>
      </c>
      <c r="P7">
        <v>123.375</v>
      </c>
      <c r="Q7">
        <v>0</v>
      </c>
      <c r="R7">
        <v>14</v>
      </c>
      <c r="S7">
        <v>9</v>
      </c>
      <c r="T7">
        <v>0</v>
      </c>
      <c r="U7">
        <v>418.77</v>
      </c>
      <c r="V7">
        <v>4</v>
      </c>
      <c r="W7">
        <v>21.284199999999998</v>
      </c>
      <c r="X7">
        <v>128.04990000000001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70.882000000000005</v>
      </c>
      <c r="AM7">
        <v>0</v>
      </c>
      <c r="AN7">
        <v>0.59302999999999995</v>
      </c>
      <c r="AO7">
        <v>0</v>
      </c>
      <c r="AP7">
        <v>0.51239999999999997</v>
      </c>
      <c r="AQ7">
        <v>0</v>
      </c>
      <c r="AR7">
        <v>4.968</v>
      </c>
      <c r="AS7">
        <v>24.75168</v>
      </c>
      <c r="AT7">
        <v>14.999955999999999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1811.2899910000006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236</v>
      </c>
      <c r="M8">
        <v>92</v>
      </c>
      <c r="N8">
        <v>118.125</v>
      </c>
      <c r="O8">
        <v>123.66562500000001</v>
      </c>
      <c r="P8">
        <v>123.375</v>
      </c>
      <c r="Q8">
        <v>0</v>
      </c>
      <c r="R8">
        <v>14</v>
      </c>
      <c r="S8">
        <v>9</v>
      </c>
      <c r="T8">
        <v>0</v>
      </c>
      <c r="U8">
        <v>418.77</v>
      </c>
      <c r="V8">
        <v>4</v>
      </c>
      <c r="W8">
        <v>21.284199999999998</v>
      </c>
      <c r="X8">
        <v>128.04990000000001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12.782</v>
      </c>
      <c r="AM8">
        <v>0</v>
      </c>
      <c r="AN8">
        <v>0.59302999999999995</v>
      </c>
      <c r="AO8">
        <v>0</v>
      </c>
      <c r="AP8">
        <v>0.51239999999999997</v>
      </c>
      <c r="AQ8">
        <v>0</v>
      </c>
      <c r="AR8">
        <v>4.0848000000000004</v>
      </c>
      <c r="AS8">
        <v>24.75168</v>
      </c>
      <c r="AT8">
        <v>14.999955999999999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1752.3067910000004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236</v>
      </c>
      <c r="M9">
        <v>92</v>
      </c>
      <c r="N9">
        <v>118.125</v>
      </c>
      <c r="O9">
        <v>123.66562500000001</v>
      </c>
      <c r="P9">
        <v>123.375</v>
      </c>
      <c r="Q9">
        <v>0</v>
      </c>
      <c r="R9">
        <v>14</v>
      </c>
      <c r="S9">
        <v>9</v>
      </c>
      <c r="T9">
        <v>0</v>
      </c>
      <c r="U9">
        <v>418.77</v>
      </c>
      <c r="V9">
        <v>4</v>
      </c>
      <c r="W9">
        <v>21.284199999999998</v>
      </c>
      <c r="X9">
        <v>128.04990000000001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4.0848000000000004</v>
      </c>
      <c r="AS9">
        <v>16.680479999999999</v>
      </c>
      <c r="AT9">
        <v>14.999955999999999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1732.8479910000003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236</v>
      </c>
      <c r="M10">
        <v>92</v>
      </c>
      <c r="N10">
        <v>118.125</v>
      </c>
      <c r="O10">
        <v>123.66562500000001</v>
      </c>
      <c r="P10">
        <v>123.375</v>
      </c>
      <c r="Q10">
        <v>0</v>
      </c>
      <c r="R10">
        <v>14</v>
      </c>
      <c r="S10">
        <v>9</v>
      </c>
      <c r="T10">
        <v>0</v>
      </c>
      <c r="U10">
        <v>418.77</v>
      </c>
      <c r="V10">
        <v>4</v>
      </c>
      <c r="W10">
        <v>21.284199999999998</v>
      </c>
      <c r="X10">
        <v>128.04990000000001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4.0848000000000004</v>
      </c>
      <c r="AS10">
        <v>16.680479999999999</v>
      </c>
      <c r="AT10">
        <v>14.999955999999999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1732.8479910000003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236</v>
      </c>
      <c r="M11">
        <v>92</v>
      </c>
      <c r="N11">
        <v>118.125</v>
      </c>
      <c r="O11">
        <v>123.66562500000001</v>
      </c>
      <c r="P11">
        <v>123.375</v>
      </c>
      <c r="Q11">
        <v>0</v>
      </c>
      <c r="R11">
        <v>14</v>
      </c>
      <c r="S11">
        <v>9</v>
      </c>
      <c r="T11">
        <v>0</v>
      </c>
      <c r="U11">
        <v>418.77</v>
      </c>
      <c r="V11">
        <v>4</v>
      </c>
      <c r="W11">
        <v>21.284199999999998</v>
      </c>
      <c r="X11">
        <v>128.04990000000001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6.2769000000000004</v>
      </c>
      <c r="AQ11">
        <v>0</v>
      </c>
      <c r="AR11">
        <v>4.0848000000000004</v>
      </c>
      <c r="AS11">
        <v>5.3807999999999998</v>
      </c>
      <c r="AT11">
        <v>14.999955999999999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1727.3128110000002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236</v>
      </c>
      <c r="M12">
        <v>92</v>
      </c>
      <c r="N12">
        <v>118.125</v>
      </c>
      <c r="O12">
        <v>123.66562500000001</v>
      </c>
      <c r="P12">
        <v>123.375</v>
      </c>
      <c r="Q12">
        <v>0</v>
      </c>
      <c r="R12">
        <v>14</v>
      </c>
      <c r="S12">
        <v>9</v>
      </c>
      <c r="T12">
        <v>0</v>
      </c>
      <c r="U12">
        <v>418.77</v>
      </c>
      <c r="V12">
        <v>4</v>
      </c>
      <c r="W12">
        <v>21.284199999999998</v>
      </c>
      <c r="X12">
        <v>128.04990000000001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6.2769000000000004</v>
      </c>
      <c r="AQ12">
        <v>0</v>
      </c>
      <c r="AR12">
        <v>4.0848000000000004</v>
      </c>
      <c r="AS12">
        <v>4.7081999999999997</v>
      </c>
      <c r="AT12">
        <v>14.161564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1725.8018190000003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235</v>
      </c>
      <c r="M13">
        <v>92</v>
      </c>
      <c r="N13">
        <v>118.125</v>
      </c>
      <c r="O13">
        <v>123.66562500000001</v>
      </c>
      <c r="P13">
        <v>123.375</v>
      </c>
      <c r="Q13">
        <v>0</v>
      </c>
      <c r="R13">
        <v>17</v>
      </c>
      <c r="S13">
        <v>9</v>
      </c>
      <c r="T13">
        <v>0</v>
      </c>
      <c r="U13">
        <v>418.77</v>
      </c>
      <c r="V13">
        <v>4</v>
      </c>
      <c r="W13">
        <v>24.284199999999998</v>
      </c>
      <c r="X13">
        <v>127.7908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6.2769000000000004</v>
      </c>
      <c r="AQ13">
        <v>0</v>
      </c>
      <c r="AR13">
        <v>4.0848000000000004</v>
      </c>
      <c r="AS13">
        <v>4.7081999999999997</v>
      </c>
      <c r="AT13">
        <v>14.999955999999999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1731.3811110000004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235</v>
      </c>
      <c r="M14">
        <v>92</v>
      </c>
      <c r="N14">
        <v>118.125</v>
      </c>
      <c r="O14">
        <v>123.66562500000001</v>
      </c>
      <c r="P14">
        <v>123.375</v>
      </c>
      <c r="Q14">
        <v>0</v>
      </c>
      <c r="R14">
        <v>17</v>
      </c>
      <c r="S14">
        <v>9</v>
      </c>
      <c r="T14">
        <v>0</v>
      </c>
      <c r="U14">
        <v>418.77</v>
      </c>
      <c r="V14">
        <v>4</v>
      </c>
      <c r="W14">
        <v>24.284199999999998</v>
      </c>
      <c r="X14">
        <v>127.7908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6.2769000000000004</v>
      </c>
      <c r="AQ14">
        <v>0</v>
      </c>
      <c r="AR14">
        <v>4.0848000000000004</v>
      </c>
      <c r="AS14">
        <v>4.7081999999999997</v>
      </c>
      <c r="AT14">
        <v>14.577548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1730.9587030000002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235</v>
      </c>
      <c r="M15">
        <v>92</v>
      </c>
      <c r="N15">
        <v>118.125</v>
      </c>
      <c r="O15">
        <v>123.66562500000001</v>
      </c>
      <c r="P15">
        <v>123.375</v>
      </c>
      <c r="Q15">
        <v>0</v>
      </c>
      <c r="R15">
        <v>17</v>
      </c>
      <c r="S15">
        <v>9</v>
      </c>
      <c r="T15">
        <v>0</v>
      </c>
      <c r="U15">
        <v>418.77</v>
      </c>
      <c r="V15">
        <v>4</v>
      </c>
      <c r="W15">
        <v>24.284199999999998</v>
      </c>
      <c r="X15">
        <v>127.7908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6.2769000000000004</v>
      </c>
      <c r="AQ15">
        <v>0</v>
      </c>
      <c r="AR15">
        <v>4.0848000000000004</v>
      </c>
      <c r="AS15">
        <v>4.7081999999999997</v>
      </c>
      <c r="AT15">
        <v>14.999955999999999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1750.2551110000004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235</v>
      </c>
      <c r="M16">
        <v>92</v>
      </c>
      <c r="N16">
        <v>118.125</v>
      </c>
      <c r="O16">
        <v>123.66562500000001</v>
      </c>
      <c r="P16">
        <v>123.375</v>
      </c>
      <c r="Q16">
        <v>0</v>
      </c>
      <c r="R16">
        <v>17</v>
      </c>
      <c r="S16">
        <v>9</v>
      </c>
      <c r="T16">
        <v>0</v>
      </c>
      <c r="U16">
        <v>418.77</v>
      </c>
      <c r="V16">
        <v>4</v>
      </c>
      <c r="W16">
        <v>24.284199999999998</v>
      </c>
      <c r="X16">
        <v>127.7908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4.0848000000000004</v>
      </c>
      <c r="AS16">
        <v>4.7081999999999997</v>
      </c>
      <c r="AT16">
        <v>14.999955999999999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1744.4906110000004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235</v>
      </c>
      <c r="M17">
        <v>92</v>
      </c>
      <c r="N17">
        <v>118.125</v>
      </c>
      <c r="O17">
        <v>123.66562500000001</v>
      </c>
      <c r="P17">
        <v>123.375</v>
      </c>
      <c r="Q17">
        <v>0</v>
      </c>
      <c r="R17">
        <v>17</v>
      </c>
      <c r="S17">
        <v>9</v>
      </c>
      <c r="T17">
        <v>0</v>
      </c>
      <c r="U17">
        <v>418.77</v>
      </c>
      <c r="V17">
        <v>4</v>
      </c>
      <c r="W17">
        <v>24.284199999999998</v>
      </c>
      <c r="X17">
        <v>127.7908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4.0848000000000004</v>
      </c>
      <c r="AS17">
        <v>4.7081999999999997</v>
      </c>
      <c r="AT17">
        <v>14.999955999999999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1744.4906110000004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235</v>
      </c>
      <c r="M18">
        <v>92</v>
      </c>
      <c r="N18">
        <v>118.125</v>
      </c>
      <c r="O18">
        <v>123.66562500000001</v>
      </c>
      <c r="P18">
        <v>123.375</v>
      </c>
      <c r="Q18">
        <v>0</v>
      </c>
      <c r="R18">
        <v>17</v>
      </c>
      <c r="S18">
        <v>9</v>
      </c>
      <c r="T18">
        <v>0</v>
      </c>
      <c r="U18">
        <v>418.77</v>
      </c>
      <c r="V18">
        <v>4</v>
      </c>
      <c r="W18">
        <v>24.284199999999998</v>
      </c>
      <c r="X18">
        <v>127.7908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4.0848000000000004</v>
      </c>
      <c r="AS18">
        <v>4.7081999999999997</v>
      </c>
      <c r="AT18">
        <v>14.999955999999999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1744.4906110000004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235</v>
      </c>
      <c r="M19">
        <v>92</v>
      </c>
      <c r="N19">
        <v>118.125</v>
      </c>
      <c r="O19">
        <v>123.66562500000001</v>
      </c>
      <c r="P19">
        <v>123.375</v>
      </c>
      <c r="Q19">
        <v>0</v>
      </c>
      <c r="R19">
        <v>17</v>
      </c>
      <c r="S19">
        <v>9</v>
      </c>
      <c r="T19">
        <v>0</v>
      </c>
      <c r="U19">
        <v>418.77</v>
      </c>
      <c r="V19">
        <v>4</v>
      </c>
      <c r="W19">
        <v>24.284199999999998</v>
      </c>
      <c r="X19">
        <v>127.7908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4.0848000000000004</v>
      </c>
      <c r="AS19">
        <v>4.7081999999999997</v>
      </c>
      <c r="AT19">
        <v>14.999955999999999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1744.4906110000004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235</v>
      </c>
      <c r="M20">
        <v>92</v>
      </c>
      <c r="N20">
        <v>118.125</v>
      </c>
      <c r="O20">
        <v>123.66562500000001</v>
      </c>
      <c r="P20">
        <v>123.375</v>
      </c>
      <c r="Q20">
        <v>0</v>
      </c>
      <c r="R20">
        <v>17</v>
      </c>
      <c r="S20">
        <v>9</v>
      </c>
      <c r="T20">
        <v>0</v>
      </c>
      <c r="U20">
        <v>418.77</v>
      </c>
      <c r="V20">
        <v>4</v>
      </c>
      <c r="W20">
        <v>24.284199999999998</v>
      </c>
      <c r="X20">
        <v>127.7908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0</v>
      </c>
      <c r="AR20">
        <v>4.0848000000000004</v>
      </c>
      <c r="AS20">
        <v>4.7081999999999997</v>
      </c>
      <c r="AT20">
        <v>14.999955999999999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1744.4906110000004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235</v>
      </c>
      <c r="M21">
        <v>92</v>
      </c>
      <c r="N21">
        <v>118.125</v>
      </c>
      <c r="O21">
        <v>123.66562500000001</v>
      </c>
      <c r="P21">
        <v>123.375</v>
      </c>
      <c r="Q21">
        <v>0</v>
      </c>
      <c r="R21">
        <v>17</v>
      </c>
      <c r="S21">
        <v>9</v>
      </c>
      <c r="T21">
        <v>0</v>
      </c>
      <c r="U21">
        <v>418.77</v>
      </c>
      <c r="V21">
        <v>4</v>
      </c>
      <c r="W21">
        <v>29.1234</v>
      </c>
      <c r="X21">
        <v>147.26089999999999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0</v>
      </c>
      <c r="AR21">
        <v>4.0848000000000004</v>
      </c>
      <c r="AS21">
        <v>4.7081999999999997</v>
      </c>
      <c r="AT21">
        <v>14.999955999999999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1768.7999110000003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235</v>
      </c>
      <c r="M22">
        <v>92</v>
      </c>
      <c r="N22">
        <v>118.125</v>
      </c>
      <c r="O22">
        <v>123.66562500000001</v>
      </c>
      <c r="P22">
        <v>123.375</v>
      </c>
      <c r="Q22">
        <v>0</v>
      </c>
      <c r="R22">
        <v>29.617699999999999</v>
      </c>
      <c r="S22">
        <v>9</v>
      </c>
      <c r="T22">
        <v>0</v>
      </c>
      <c r="U22">
        <v>418.77</v>
      </c>
      <c r="V22">
        <v>8.9671000000000003</v>
      </c>
      <c r="W22">
        <v>29.1234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14.742000000000001</v>
      </c>
      <c r="AR22">
        <v>4.0848000000000004</v>
      </c>
      <c r="AS22">
        <v>4.7081999999999997</v>
      </c>
      <c r="AT22">
        <v>14.999955999999999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1801.1267110000003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238.2834</v>
      </c>
      <c r="M23">
        <v>92</v>
      </c>
      <c r="N23">
        <v>118.125</v>
      </c>
      <c r="O23">
        <v>123.66562500000001</v>
      </c>
      <c r="P23">
        <v>123.375</v>
      </c>
      <c r="Q23">
        <v>0</v>
      </c>
      <c r="R23">
        <v>29.617699999999999</v>
      </c>
      <c r="S23">
        <v>17.069151000000002</v>
      </c>
      <c r="T23">
        <v>0</v>
      </c>
      <c r="U23">
        <v>418.77</v>
      </c>
      <c r="V23">
        <v>8.9671000000000003</v>
      </c>
      <c r="W23">
        <v>29.1234</v>
      </c>
      <c r="X23">
        <v>147.26089999999999</v>
      </c>
      <c r="Y23">
        <v>0</v>
      </c>
      <c r="Z23">
        <v>0</v>
      </c>
      <c r="AA23">
        <v>0</v>
      </c>
      <c r="AB23">
        <v>13.17004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15.561</v>
      </c>
      <c r="AR23">
        <v>4.0848000000000004</v>
      </c>
      <c r="AS23">
        <v>4.7081999999999997</v>
      </c>
      <c r="AT23">
        <v>14.999955999999999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1842.947154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402</v>
      </c>
      <c r="L24">
        <v>238.2834</v>
      </c>
      <c r="M24">
        <v>92</v>
      </c>
      <c r="N24">
        <v>118.125</v>
      </c>
      <c r="O24">
        <v>123.66562500000001</v>
      </c>
      <c r="P24">
        <v>123.375</v>
      </c>
      <c r="Q24">
        <v>0</v>
      </c>
      <c r="R24">
        <v>29.617699999999999</v>
      </c>
      <c r="S24">
        <v>17.590499999999999</v>
      </c>
      <c r="T24">
        <v>0</v>
      </c>
      <c r="U24">
        <v>418.77</v>
      </c>
      <c r="V24">
        <v>8.9671000000000003</v>
      </c>
      <c r="W24">
        <v>34.022579</v>
      </c>
      <c r="X24">
        <v>147.26089999999999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4.0848000000000004</v>
      </c>
      <c r="AS24">
        <v>4.7081999999999997</v>
      </c>
      <c r="AT24">
        <v>14.999955999999999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1922.8686820000003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452</v>
      </c>
      <c r="L25">
        <v>238.2834</v>
      </c>
      <c r="M25">
        <v>92</v>
      </c>
      <c r="N25">
        <v>118.125</v>
      </c>
      <c r="O25">
        <v>123.66562500000001</v>
      </c>
      <c r="P25">
        <v>123.375</v>
      </c>
      <c r="Q25">
        <v>0</v>
      </c>
      <c r="R25">
        <v>29.617699999999999</v>
      </c>
      <c r="S25">
        <v>17.590499999999999</v>
      </c>
      <c r="T25">
        <v>0</v>
      </c>
      <c r="U25">
        <v>418.77</v>
      </c>
      <c r="V25">
        <v>8.9671000000000003</v>
      </c>
      <c r="W25">
        <v>34.799309999999998</v>
      </c>
      <c r="X25">
        <v>147.26089999999999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31.122</v>
      </c>
      <c r="AR25">
        <v>4.0848000000000004</v>
      </c>
      <c r="AS25">
        <v>4.7081999999999997</v>
      </c>
      <c r="AT25">
        <v>14.999955999999999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1992.5854130000007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502</v>
      </c>
      <c r="L26">
        <v>266.28339999999997</v>
      </c>
      <c r="M26">
        <v>92</v>
      </c>
      <c r="N26">
        <v>118.125</v>
      </c>
      <c r="O26">
        <v>123.66562500000001</v>
      </c>
      <c r="P26">
        <v>123.375</v>
      </c>
      <c r="Q26">
        <v>0</v>
      </c>
      <c r="R26">
        <v>36.622999999999998</v>
      </c>
      <c r="S26">
        <v>17.590499999999999</v>
      </c>
      <c r="T26">
        <v>0</v>
      </c>
      <c r="U26">
        <v>418.77</v>
      </c>
      <c r="V26">
        <v>13.532500000000001</v>
      </c>
      <c r="W26">
        <v>34.799309999999998</v>
      </c>
      <c r="X26">
        <v>147.26089999999999</v>
      </c>
      <c r="Y26">
        <v>0</v>
      </c>
      <c r="Z26">
        <v>0</v>
      </c>
      <c r="AA26">
        <v>0</v>
      </c>
      <c r="AB26">
        <v>26.34008</v>
      </c>
      <c r="AC26">
        <v>9.6778399999999998</v>
      </c>
      <c r="AD26">
        <v>9.1360360000000007</v>
      </c>
      <c r="AE26">
        <v>32.957704</v>
      </c>
      <c r="AF26">
        <v>8.8740000000000006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4.0848000000000004</v>
      </c>
      <c r="AS26">
        <v>4.7081999999999997</v>
      </c>
      <c r="AT26">
        <v>14.999955999999999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2165.1198810000005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532</v>
      </c>
      <c r="L27">
        <v>283.28339999999997</v>
      </c>
      <c r="M27">
        <v>92</v>
      </c>
      <c r="N27">
        <v>118.125</v>
      </c>
      <c r="O27">
        <v>123.66562500000001</v>
      </c>
      <c r="P27">
        <v>123.375</v>
      </c>
      <c r="Q27">
        <v>0</v>
      </c>
      <c r="R27">
        <v>36.622999999999998</v>
      </c>
      <c r="S27">
        <v>17.590499999999999</v>
      </c>
      <c r="T27">
        <v>0</v>
      </c>
      <c r="U27">
        <v>418.77</v>
      </c>
      <c r="V27">
        <v>16.729918999999999</v>
      </c>
      <c r="W27">
        <v>34.799309999999998</v>
      </c>
      <c r="X27">
        <v>147.26089999999999</v>
      </c>
      <c r="Y27">
        <v>0</v>
      </c>
      <c r="Z27">
        <v>1.1000000000000001</v>
      </c>
      <c r="AA27">
        <v>7.0309999999999997</v>
      </c>
      <c r="AB27">
        <v>26.34008</v>
      </c>
      <c r="AC27">
        <v>19.35568</v>
      </c>
      <c r="AD27">
        <v>18.272072000000001</v>
      </c>
      <c r="AE27">
        <v>49.436556000000003</v>
      </c>
      <c r="AF27">
        <v>19.72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0.51239999999999997</v>
      </c>
      <c r="AQ27">
        <v>46.683</v>
      </c>
      <c r="AR27">
        <v>4.0848000000000004</v>
      </c>
      <c r="AS27">
        <v>4.7081999999999997</v>
      </c>
      <c r="AT27">
        <v>10.0009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2287.5269720000001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532</v>
      </c>
      <c r="L28">
        <v>283.28339999999997</v>
      </c>
      <c r="M28">
        <v>92</v>
      </c>
      <c r="N28">
        <v>118.125</v>
      </c>
      <c r="O28">
        <v>123.66562500000001</v>
      </c>
      <c r="P28">
        <v>123.375</v>
      </c>
      <c r="Q28">
        <v>0</v>
      </c>
      <c r="R28">
        <v>36.622999999999998</v>
      </c>
      <c r="S28">
        <v>17.590499999999999</v>
      </c>
      <c r="T28">
        <v>0</v>
      </c>
      <c r="U28">
        <v>418.77</v>
      </c>
      <c r="V28">
        <v>18.1401</v>
      </c>
      <c r="W28">
        <v>34.799309999999998</v>
      </c>
      <c r="X28">
        <v>147.26089999999999</v>
      </c>
      <c r="Y28">
        <v>0</v>
      </c>
      <c r="Z28">
        <v>13.041600000000001</v>
      </c>
      <c r="AA28">
        <v>27.65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29.58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4.0848000000000004</v>
      </c>
      <c r="AS28">
        <v>4.7081999999999997</v>
      </c>
      <c r="AT28">
        <v>10.0009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2394.6179490000004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532</v>
      </c>
      <c r="L29">
        <v>318.20606700000002</v>
      </c>
      <c r="M29">
        <v>92</v>
      </c>
      <c r="N29">
        <v>118.125</v>
      </c>
      <c r="O29">
        <v>123.66562500000001</v>
      </c>
      <c r="P29">
        <v>123.375</v>
      </c>
      <c r="Q29">
        <v>0</v>
      </c>
      <c r="R29">
        <v>36.622999999999998</v>
      </c>
      <c r="S29">
        <v>17.590499999999999</v>
      </c>
      <c r="T29">
        <v>0</v>
      </c>
      <c r="U29">
        <v>418.77</v>
      </c>
      <c r="V29">
        <v>18.1401</v>
      </c>
      <c r="W29">
        <v>34.799309999999998</v>
      </c>
      <c r="X29">
        <v>147.26089999999999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12.782</v>
      </c>
      <c r="AM29">
        <v>10.536032000000001</v>
      </c>
      <c r="AN29">
        <v>0.59302999999999995</v>
      </c>
      <c r="AO29">
        <v>0</v>
      </c>
      <c r="AP29">
        <v>6.2769000000000004</v>
      </c>
      <c r="AQ29">
        <v>46.683</v>
      </c>
      <c r="AR29">
        <v>4.0848000000000004</v>
      </c>
      <c r="AS29">
        <v>4.7081999999999997</v>
      </c>
      <c r="AT29">
        <v>10.0009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2469.4517160000005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564.35889999999995</v>
      </c>
      <c r="L30">
        <v>391.42865</v>
      </c>
      <c r="M30">
        <v>92</v>
      </c>
      <c r="N30">
        <v>118.125</v>
      </c>
      <c r="O30">
        <v>123.66562500000001</v>
      </c>
      <c r="P30">
        <v>123.375</v>
      </c>
      <c r="Q30">
        <v>0</v>
      </c>
      <c r="R30">
        <v>42.390099999999997</v>
      </c>
      <c r="S30">
        <v>22.183429</v>
      </c>
      <c r="T30">
        <v>0</v>
      </c>
      <c r="U30">
        <v>418.77</v>
      </c>
      <c r="V30">
        <v>18.1401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29.58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70.882000000000005</v>
      </c>
      <c r="AM30">
        <v>10.536032000000001</v>
      </c>
      <c r="AN30">
        <v>0.59302999999999995</v>
      </c>
      <c r="AO30">
        <v>0</v>
      </c>
      <c r="AP30">
        <v>6.2769000000000004</v>
      </c>
      <c r="AQ30">
        <v>46.683</v>
      </c>
      <c r="AR30">
        <v>4.0848000000000004</v>
      </c>
      <c r="AS30">
        <v>4.7081999999999997</v>
      </c>
      <c r="AT30">
        <v>10.0009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2660.7596400000007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434.95260000000002</v>
      </c>
      <c r="M31">
        <v>92</v>
      </c>
      <c r="N31">
        <v>118.125</v>
      </c>
      <c r="O31">
        <v>123.66562500000001</v>
      </c>
      <c r="P31">
        <v>123.375</v>
      </c>
      <c r="Q31">
        <v>0</v>
      </c>
      <c r="R31">
        <v>42.390099999999997</v>
      </c>
      <c r="S31">
        <v>26.3901</v>
      </c>
      <c r="T31">
        <v>0</v>
      </c>
      <c r="U31">
        <v>418.77</v>
      </c>
      <c r="V31">
        <v>18.1401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29.58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6.2769000000000004</v>
      </c>
      <c r="AQ31">
        <v>46.683</v>
      </c>
      <c r="AR31">
        <v>39.744</v>
      </c>
      <c r="AS31">
        <v>4.7081999999999997</v>
      </c>
      <c r="AT31">
        <v>10.0009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2865.6500880000003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434.95260000000002</v>
      </c>
      <c r="M32">
        <v>92</v>
      </c>
      <c r="N32">
        <v>118.125</v>
      </c>
      <c r="O32">
        <v>123.66562500000001</v>
      </c>
      <c r="P32">
        <v>123.375</v>
      </c>
      <c r="Q32">
        <v>0</v>
      </c>
      <c r="R32">
        <v>42.390099999999997</v>
      </c>
      <c r="S32">
        <v>26.3901</v>
      </c>
      <c r="T32">
        <v>0</v>
      </c>
      <c r="U32">
        <v>418.77</v>
      </c>
      <c r="V32">
        <v>18.1401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29.58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39.744</v>
      </c>
      <c r="AS32">
        <v>4.7081999999999997</v>
      </c>
      <c r="AT32">
        <v>10.0009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2859.8855880000006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434.95260000000002</v>
      </c>
      <c r="M33">
        <v>92</v>
      </c>
      <c r="N33">
        <v>118.125</v>
      </c>
      <c r="O33">
        <v>123.66562500000001</v>
      </c>
      <c r="P33">
        <v>123.375</v>
      </c>
      <c r="Q33">
        <v>0</v>
      </c>
      <c r="R33">
        <v>42.390099999999997</v>
      </c>
      <c r="S33">
        <v>26.3901</v>
      </c>
      <c r="T33">
        <v>0</v>
      </c>
      <c r="U33">
        <v>414</v>
      </c>
      <c r="V33">
        <v>18.1401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27.65</v>
      </c>
      <c r="AB33">
        <v>26.34008</v>
      </c>
      <c r="AC33">
        <v>29.062808</v>
      </c>
      <c r="AD33">
        <v>27.408107999999999</v>
      </c>
      <c r="AE33">
        <v>49.436556000000003</v>
      </c>
      <c r="AF33">
        <v>29.58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5.52</v>
      </c>
      <c r="AS33">
        <v>4.7081999999999997</v>
      </c>
      <c r="AT33">
        <v>10.0009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2798.9211880000007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434.95260000000002</v>
      </c>
      <c r="M34">
        <v>92</v>
      </c>
      <c r="N34">
        <v>118.125</v>
      </c>
      <c r="O34">
        <v>123.66562500000001</v>
      </c>
      <c r="P34">
        <v>123.375</v>
      </c>
      <c r="Q34">
        <v>0</v>
      </c>
      <c r="R34">
        <v>42.390099999999997</v>
      </c>
      <c r="S34">
        <v>26.3901</v>
      </c>
      <c r="T34">
        <v>0</v>
      </c>
      <c r="U34">
        <v>414</v>
      </c>
      <c r="V34">
        <v>18.1401</v>
      </c>
      <c r="W34">
        <v>34.799309999999998</v>
      </c>
      <c r="X34">
        <v>147.26089999999999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19.72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12.782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4.4160000000000004</v>
      </c>
      <c r="AS34">
        <v>4.7081999999999997</v>
      </c>
      <c r="AT34">
        <v>10.0009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2628.1650600000003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434.95260000000002</v>
      </c>
      <c r="M35">
        <v>92</v>
      </c>
      <c r="N35">
        <v>118.125</v>
      </c>
      <c r="O35">
        <v>123.66562500000001</v>
      </c>
      <c r="P35">
        <v>123.375</v>
      </c>
      <c r="Q35">
        <v>0</v>
      </c>
      <c r="R35">
        <v>42.390099999999997</v>
      </c>
      <c r="S35">
        <v>26.3901</v>
      </c>
      <c r="T35">
        <v>0</v>
      </c>
      <c r="U35">
        <v>414</v>
      </c>
      <c r="V35">
        <v>18.1401</v>
      </c>
      <c r="W35">
        <v>34.799309999999998</v>
      </c>
      <c r="X35">
        <v>147.26089999999999</v>
      </c>
      <c r="Y35">
        <v>0</v>
      </c>
      <c r="Z35">
        <v>6.5208000000000004</v>
      </c>
      <c r="AA35">
        <v>8.69</v>
      </c>
      <c r="AB35">
        <v>13.0634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0.51239999999999997</v>
      </c>
      <c r="AQ35">
        <v>46.683</v>
      </c>
      <c r="AR35">
        <v>4.4160000000000004</v>
      </c>
      <c r="AS35">
        <v>4.7081999999999997</v>
      </c>
      <c r="AT35">
        <v>10.0009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2552.8309440000003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434.95260000000002</v>
      </c>
      <c r="M36">
        <v>92</v>
      </c>
      <c r="N36">
        <v>118.125</v>
      </c>
      <c r="O36">
        <v>123.66562500000001</v>
      </c>
      <c r="P36">
        <v>123.375</v>
      </c>
      <c r="Q36">
        <v>0</v>
      </c>
      <c r="R36">
        <v>42.390099999999997</v>
      </c>
      <c r="S36">
        <v>26.3901</v>
      </c>
      <c r="T36">
        <v>0</v>
      </c>
      <c r="U36">
        <v>414</v>
      </c>
      <c r="V36">
        <v>18.1401</v>
      </c>
      <c r="W36">
        <v>34.799309999999998</v>
      </c>
      <c r="X36">
        <v>147.26089999999999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0.51239999999999997</v>
      </c>
      <c r="AQ36">
        <v>46.683</v>
      </c>
      <c r="AR36">
        <v>4.4160000000000004</v>
      </c>
      <c r="AS36">
        <v>4.7081999999999997</v>
      </c>
      <c r="AT36">
        <v>10.0009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2471.5300960000004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434.95260000000002</v>
      </c>
      <c r="M37">
        <v>92</v>
      </c>
      <c r="N37">
        <v>118.125</v>
      </c>
      <c r="O37">
        <v>123.66562500000001</v>
      </c>
      <c r="P37">
        <v>123.375</v>
      </c>
      <c r="Q37">
        <v>0</v>
      </c>
      <c r="R37">
        <v>42.390099999999997</v>
      </c>
      <c r="S37">
        <v>26.3901</v>
      </c>
      <c r="T37">
        <v>0</v>
      </c>
      <c r="U37">
        <v>414</v>
      </c>
      <c r="V37">
        <v>18.1401</v>
      </c>
      <c r="W37">
        <v>34.799309999999998</v>
      </c>
      <c r="X37">
        <v>147.26089999999999</v>
      </c>
      <c r="Y37">
        <v>0</v>
      </c>
      <c r="Z37">
        <v>6.5208000000000004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0.59302999999999995</v>
      </c>
      <c r="AO37">
        <v>0</v>
      </c>
      <c r="AP37">
        <v>0.51239999999999997</v>
      </c>
      <c r="AQ37">
        <v>46.683</v>
      </c>
      <c r="AR37">
        <v>4.4160000000000004</v>
      </c>
      <c r="AS37">
        <v>4.7081999999999997</v>
      </c>
      <c r="AT37">
        <v>10.0009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2453.2219960000002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434.95260000000002</v>
      </c>
      <c r="M38">
        <v>92</v>
      </c>
      <c r="N38">
        <v>118.125</v>
      </c>
      <c r="O38">
        <v>123.66562500000001</v>
      </c>
      <c r="P38">
        <v>123.375</v>
      </c>
      <c r="Q38">
        <v>0</v>
      </c>
      <c r="R38">
        <v>42.390099999999997</v>
      </c>
      <c r="S38">
        <v>26.3901</v>
      </c>
      <c r="T38">
        <v>0</v>
      </c>
      <c r="U38">
        <v>414</v>
      </c>
      <c r="V38">
        <v>18.1401</v>
      </c>
      <c r="W38">
        <v>34.799309999999998</v>
      </c>
      <c r="X38">
        <v>147.26089999999999</v>
      </c>
      <c r="Y38">
        <v>0</v>
      </c>
      <c r="Z38">
        <v>6.5208000000000004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0.59302999999999995</v>
      </c>
      <c r="AO38">
        <v>0</v>
      </c>
      <c r="AP38">
        <v>0.51239999999999997</v>
      </c>
      <c r="AQ38">
        <v>46.683</v>
      </c>
      <c r="AR38">
        <v>4.4160000000000004</v>
      </c>
      <c r="AS38">
        <v>4.7081999999999997</v>
      </c>
      <c r="AT38">
        <v>10.0009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2429.8310960000003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434.95260000000002</v>
      </c>
      <c r="M39">
        <v>92</v>
      </c>
      <c r="N39">
        <v>118.125</v>
      </c>
      <c r="O39">
        <v>123.66562500000001</v>
      </c>
      <c r="P39">
        <v>123.375</v>
      </c>
      <c r="Q39">
        <v>0</v>
      </c>
      <c r="R39">
        <v>42.390099999999997</v>
      </c>
      <c r="S39">
        <v>26.3901</v>
      </c>
      <c r="T39">
        <v>0</v>
      </c>
      <c r="U39">
        <v>414</v>
      </c>
      <c r="V39">
        <v>18.1401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4.968</v>
      </c>
      <c r="AS39">
        <v>4.7081999999999997</v>
      </c>
      <c r="AT39">
        <v>10.0009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2423.8622960000002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434.95260000000002</v>
      </c>
      <c r="M40">
        <v>92</v>
      </c>
      <c r="N40">
        <v>118.125</v>
      </c>
      <c r="O40">
        <v>123.66562500000001</v>
      </c>
      <c r="P40">
        <v>123.375</v>
      </c>
      <c r="Q40">
        <v>0</v>
      </c>
      <c r="R40">
        <v>42.390099999999997</v>
      </c>
      <c r="S40">
        <v>26.3901</v>
      </c>
      <c r="T40">
        <v>0</v>
      </c>
      <c r="U40">
        <v>414</v>
      </c>
      <c r="V40">
        <v>18.1401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39.744</v>
      </c>
      <c r="AS40">
        <v>4.7081999999999997</v>
      </c>
      <c r="AT40">
        <v>10.0009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2458.6382960000005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433.13260000000002</v>
      </c>
      <c r="M41">
        <v>92</v>
      </c>
      <c r="N41">
        <v>118.125</v>
      </c>
      <c r="O41">
        <v>123.66562500000001</v>
      </c>
      <c r="P41">
        <v>123.375</v>
      </c>
      <c r="Q41">
        <v>0</v>
      </c>
      <c r="R41">
        <v>42.390099999999997</v>
      </c>
      <c r="S41">
        <v>26.106999999999999</v>
      </c>
      <c r="T41">
        <v>0</v>
      </c>
      <c r="U41">
        <v>414</v>
      </c>
      <c r="V41">
        <v>18.1401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39.744</v>
      </c>
      <c r="AS41">
        <v>4.7081999999999997</v>
      </c>
      <c r="AT41">
        <v>10.0009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2430.7953440000006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434.95260000000002</v>
      </c>
      <c r="M42">
        <v>92</v>
      </c>
      <c r="N42">
        <v>118.125</v>
      </c>
      <c r="O42">
        <v>123.66562500000001</v>
      </c>
      <c r="P42">
        <v>123.375</v>
      </c>
      <c r="Q42">
        <v>0</v>
      </c>
      <c r="R42">
        <v>42.390099999999997</v>
      </c>
      <c r="S42">
        <v>26.389889</v>
      </c>
      <c r="T42">
        <v>0</v>
      </c>
      <c r="U42">
        <v>414</v>
      </c>
      <c r="V42">
        <v>18.1401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5.52</v>
      </c>
      <c r="AS42">
        <v>6.726</v>
      </c>
      <c r="AT42">
        <v>10.0009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2394.3920330000001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591.61500000000001</v>
      </c>
      <c r="L43">
        <v>369.531678</v>
      </c>
      <c r="M43">
        <v>92</v>
      </c>
      <c r="N43">
        <v>118.125</v>
      </c>
      <c r="O43">
        <v>123.66562500000001</v>
      </c>
      <c r="P43">
        <v>123.375</v>
      </c>
      <c r="Q43">
        <v>0</v>
      </c>
      <c r="R43">
        <v>35.384799999999998</v>
      </c>
      <c r="S43">
        <v>21.293600000000001</v>
      </c>
      <c r="T43">
        <v>0</v>
      </c>
      <c r="U43">
        <v>414</v>
      </c>
      <c r="V43">
        <v>18.1401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0.25619999999999998</v>
      </c>
      <c r="AQ43">
        <v>31.122</v>
      </c>
      <c r="AR43">
        <v>3.9744000000000002</v>
      </c>
      <c r="AS43">
        <v>6.726</v>
      </c>
      <c r="AT43">
        <v>10.0009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2223.8535950000005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591.61500000000001</v>
      </c>
      <c r="L44">
        <v>293.28339999999997</v>
      </c>
      <c r="M44">
        <v>92</v>
      </c>
      <c r="N44">
        <v>118.125</v>
      </c>
      <c r="O44">
        <v>123.66562500000001</v>
      </c>
      <c r="P44">
        <v>123.375</v>
      </c>
      <c r="Q44">
        <v>0</v>
      </c>
      <c r="R44">
        <v>35.384799999999998</v>
      </c>
      <c r="S44">
        <v>21.293600000000001</v>
      </c>
      <c r="T44">
        <v>0</v>
      </c>
      <c r="U44">
        <v>414</v>
      </c>
      <c r="V44">
        <v>18.1401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0.25619999999999998</v>
      </c>
      <c r="AQ44">
        <v>15.561</v>
      </c>
      <c r="AR44">
        <v>3.9744000000000002</v>
      </c>
      <c r="AS44">
        <v>6.726</v>
      </c>
      <c r="AT44">
        <v>10.0009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2132.0443170000003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675.77014499999996</v>
      </c>
      <c r="L45">
        <v>260.28339999999997</v>
      </c>
      <c r="M45">
        <v>92</v>
      </c>
      <c r="N45">
        <v>118.125</v>
      </c>
      <c r="O45">
        <v>123.66562500000001</v>
      </c>
      <c r="P45">
        <v>123.375</v>
      </c>
      <c r="Q45">
        <v>0</v>
      </c>
      <c r="R45">
        <v>42.390099999999997</v>
      </c>
      <c r="S45">
        <v>21.293600000000001</v>
      </c>
      <c r="T45">
        <v>0</v>
      </c>
      <c r="U45">
        <v>414</v>
      </c>
      <c r="V45">
        <v>18.1401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0.25619999999999998</v>
      </c>
      <c r="AQ45">
        <v>12.6</v>
      </c>
      <c r="AR45">
        <v>3.9744000000000002</v>
      </c>
      <c r="AS45">
        <v>24.75168</v>
      </c>
      <c r="AT45">
        <v>10.0009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2205.2694419999998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675.77110000000005</v>
      </c>
      <c r="L46">
        <v>260.28339999999997</v>
      </c>
      <c r="M46">
        <v>92</v>
      </c>
      <c r="N46">
        <v>118.125</v>
      </c>
      <c r="O46">
        <v>123.66562500000001</v>
      </c>
      <c r="P46">
        <v>123.375</v>
      </c>
      <c r="Q46">
        <v>0</v>
      </c>
      <c r="R46">
        <v>42.390099999999997</v>
      </c>
      <c r="S46">
        <v>21.293600000000001</v>
      </c>
      <c r="T46">
        <v>0</v>
      </c>
      <c r="U46">
        <v>414</v>
      </c>
      <c r="V46">
        <v>18.1401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0.25619999999999998</v>
      </c>
      <c r="AQ46">
        <v>0</v>
      </c>
      <c r="AR46">
        <v>3.9744000000000002</v>
      </c>
      <c r="AS46">
        <v>24.75168</v>
      </c>
      <c r="AT46">
        <v>10.0009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2192.6703970000003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675.77110000000005</v>
      </c>
      <c r="L47">
        <v>260.28339999999997</v>
      </c>
      <c r="M47">
        <v>92</v>
      </c>
      <c r="N47">
        <v>118.125</v>
      </c>
      <c r="O47">
        <v>123.66562500000001</v>
      </c>
      <c r="P47">
        <v>123.375</v>
      </c>
      <c r="Q47">
        <v>0</v>
      </c>
      <c r="R47">
        <v>42.390099999999997</v>
      </c>
      <c r="S47">
        <v>21.293600000000001</v>
      </c>
      <c r="T47">
        <v>0</v>
      </c>
      <c r="U47">
        <v>418.20819999999998</v>
      </c>
      <c r="V47">
        <v>18.1401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0.25619999999999998</v>
      </c>
      <c r="AQ47">
        <v>0</v>
      </c>
      <c r="AR47">
        <v>39.744</v>
      </c>
      <c r="AS47">
        <v>24.75168</v>
      </c>
      <c r="AT47">
        <v>10.0009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2216.1693450000002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675.77110000000005</v>
      </c>
      <c r="L48">
        <v>259.28339999999997</v>
      </c>
      <c r="M48">
        <v>92</v>
      </c>
      <c r="N48">
        <v>118.125</v>
      </c>
      <c r="O48">
        <v>123.66562500000001</v>
      </c>
      <c r="P48">
        <v>123.375</v>
      </c>
      <c r="Q48">
        <v>0</v>
      </c>
      <c r="R48">
        <v>42.390099999999997</v>
      </c>
      <c r="S48">
        <v>21.293600000000001</v>
      </c>
      <c r="T48">
        <v>0</v>
      </c>
      <c r="U48">
        <v>418.77</v>
      </c>
      <c r="V48">
        <v>18.1401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0.25619999999999998</v>
      </c>
      <c r="AQ48">
        <v>0</v>
      </c>
      <c r="AR48">
        <v>39.744</v>
      </c>
      <c r="AS48">
        <v>24.75168</v>
      </c>
      <c r="AT48">
        <v>10.0009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2215.7311449999997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584</v>
      </c>
      <c r="L49">
        <v>259.28339999999997</v>
      </c>
      <c r="M49">
        <v>92</v>
      </c>
      <c r="N49">
        <v>118.125</v>
      </c>
      <c r="O49">
        <v>123.66562500000001</v>
      </c>
      <c r="P49">
        <v>123.375</v>
      </c>
      <c r="Q49">
        <v>0</v>
      </c>
      <c r="R49">
        <v>42.390099999999997</v>
      </c>
      <c r="S49">
        <v>17.340499999999999</v>
      </c>
      <c r="T49">
        <v>0</v>
      </c>
      <c r="U49">
        <v>418.77</v>
      </c>
      <c r="V49">
        <v>18.1401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4.4160000000000004</v>
      </c>
      <c r="AS49">
        <v>24.75168</v>
      </c>
      <c r="AT49">
        <v>10.0009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2084.6789450000006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574</v>
      </c>
      <c r="L50">
        <v>259.28339999999997</v>
      </c>
      <c r="M50">
        <v>92</v>
      </c>
      <c r="N50">
        <v>118.125</v>
      </c>
      <c r="O50">
        <v>123.66562500000001</v>
      </c>
      <c r="P50">
        <v>123.375</v>
      </c>
      <c r="Q50">
        <v>0</v>
      </c>
      <c r="R50">
        <v>42.390099999999997</v>
      </c>
      <c r="S50">
        <v>17.340499999999999</v>
      </c>
      <c r="T50">
        <v>0</v>
      </c>
      <c r="U50">
        <v>418.77</v>
      </c>
      <c r="V50">
        <v>18.1401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4.4160000000000004</v>
      </c>
      <c r="AS50">
        <v>24.75168</v>
      </c>
      <c r="AT50">
        <v>10.0009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2074.6789450000006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554</v>
      </c>
      <c r="L51">
        <v>258.46339999999998</v>
      </c>
      <c r="M51">
        <v>92</v>
      </c>
      <c r="N51">
        <v>118.125</v>
      </c>
      <c r="O51">
        <v>123.66562500000001</v>
      </c>
      <c r="P51">
        <v>123.375</v>
      </c>
      <c r="Q51">
        <v>0</v>
      </c>
      <c r="R51">
        <v>42.390099999999997</v>
      </c>
      <c r="S51">
        <v>17.340499999999999</v>
      </c>
      <c r="T51">
        <v>0</v>
      </c>
      <c r="U51">
        <v>418.77</v>
      </c>
      <c r="V51">
        <v>18.1401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2.2080000000000002</v>
      </c>
      <c r="AS51">
        <v>4.7081999999999997</v>
      </c>
      <c r="AT51">
        <v>10.0009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2031.6074650000005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524</v>
      </c>
      <c r="L52">
        <v>237.39340000000001</v>
      </c>
      <c r="M52">
        <v>92</v>
      </c>
      <c r="N52">
        <v>118.125</v>
      </c>
      <c r="O52">
        <v>123.66562500000001</v>
      </c>
      <c r="P52">
        <v>123.375</v>
      </c>
      <c r="Q52">
        <v>0</v>
      </c>
      <c r="R52">
        <v>42.390099999999997</v>
      </c>
      <c r="S52">
        <v>17.340499999999999</v>
      </c>
      <c r="T52">
        <v>0</v>
      </c>
      <c r="U52">
        <v>418.77</v>
      </c>
      <c r="V52">
        <v>18.1401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2.2080000000000002</v>
      </c>
      <c r="AS52">
        <v>4.7081999999999997</v>
      </c>
      <c r="AT52">
        <v>10.0009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1980.5374650000006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504</v>
      </c>
      <c r="L53">
        <v>237.39340000000001</v>
      </c>
      <c r="M53">
        <v>92</v>
      </c>
      <c r="N53">
        <v>118.125</v>
      </c>
      <c r="O53">
        <v>123.66562500000001</v>
      </c>
      <c r="P53">
        <v>123.375</v>
      </c>
      <c r="Q53">
        <v>0</v>
      </c>
      <c r="R53">
        <v>42.390099999999997</v>
      </c>
      <c r="S53">
        <v>17.340499999999999</v>
      </c>
      <c r="T53">
        <v>0</v>
      </c>
      <c r="U53">
        <v>418.77</v>
      </c>
      <c r="V53">
        <v>18.1401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2.2080000000000002</v>
      </c>
      <c r="AS53">
        <v>4.7081999999999997</v>
      </c>
      <c r="AT53">
        <v>10.0009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1960.5374650000006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484</v>
      </c>
      <c r="L54">
        <v>237.39340000000001</v>
      </c>
      <c r="M54">
        <v>92</v>
      </c>
      <c r="N54">
        <v>118.125</v>
      </c>
      <c r="O54">
        <v>123.66562500000001</v>
      </c>
      <c r="P54">
        <v>123.375</v>
      </c>
      <c r="Q54">
        <v>0</v>
      </c>
      <c r="R54">
        <v>36.622999999999998</v>
      </c>
      <c r="S54">
        <v>17.340499999999999</v>
      </c>
      <c r="T54">
        <v>0</v>
      </c>
      <c r="U54">
        <v>418.77</v>
      </c>
      <c r="V54">
        <v>18.1401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2.2080000000000002</v>
      </c>
      <c r="AS54">
        <v>4.7081999999999997</v>
      </c>
      <c r="AT54">
        <v>10.0009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1934.7703650000005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452</v>
      </c>
      <c r="L55">
        <v>237.39340000000001</v>
      </c>
      <c r="M55">
        <v>92</v>
      </c>
      <c r="N55">
        <v>118.125</v>
      </c>
      <c r="O55">
        <v>123.66562500000001</v>
      </c>
      <c r="P55">
        <v>123.375</v>
      </c>
      <c r="Q55">
        <v>0</v>
      </c>
      <c r="R55">
        <v>29.617699999999999</v>
      </c>
      <c r="S55">
        <v>17.340499999999999</v>
      </c>
      <c r="T55">
        <v>0</v>
      </c>
      <c r="U55">
        <v>418.77</v>
      </c>
      <c r="V55">
        <v>14.449078999999999</v>
      </c>
      <c r="W55">
        <v>29.1234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2.2080000000000002</v>
      </c>
      <c r="AS55">
        <v>4.7081999999999997</v>
      </c>
      <c r="AT55">
        <v>10.0009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1886.3981340000003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418</v>
      </c>
      <c r="L56">
        <v>237.39340000000001</v>
      </c>
      <c r="M56">
        <v>92</v>
      </c>
      <c r="N56">
        <v>118.125</v>
      </c>
      <c r="O56">
        <v>123.66562500000001</v>
      </c>
      <c r="P56">
        <v>123.375</v>
      </c>
      <c r="Q56">
        <v>0</v>
      </c>
      <c r="R56">
        <v>29.617699999999999</v>
      </c>
      <c r="S56">
        <v>17.340499999999999</v>
      </c>
      <c r="T56">
        <v>0</v>
      </c>
      <c r="U56">
        <v>418.77</v>
      </c>
      <c r="V56">
        <v>13.5747</v>
      </c>
      <c r="W56">
        <v>29.1234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12.782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2.2080000000000002</v>
      </c>
      <c r="AS56">
        <v>4.7081999999999997</v>
      </c>
      <c r="AT56">
        <v>10.0009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1861.981755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405</v>
      </c>
      <c r="L57">
        <v>237.2834</v>
      </c>
      <c r="M57">
        <v>92</v>
      </c>
      <c r="N57">
        <v>118.125</v>
      </c>
      <c r="O57">
        <v>123.66562500000001</v>
      </c>
      <c r="P57">
        <v>123.375</v>
      </c>
      <c r="Q57">
        <v>0</v>
      </c>
      <c r="R57">
        <v>29.617699999999999</v>
      </c>
      <c r="S57">
        <v>17.340499999999999</v>
      </c>
      <c r="T57">
        <v>0</v>
      </c>
      <c r="U57">
        <v>418.77</v>
      </c>
      <c r="V57">
        <v>8.9671000000000003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12.782</v>
      </c>
      <c r="AM57">
        <v>0</v>
      </c>
      <c r="AN57">
        <v>0.59302999999999995</v>
      </c>
      <c r="AO57">
        <v>0</v>
      </c>
      <c r="AP57">
        <v>6.2769000000000004</v>
      </c>
      <c r="AQ57">
        <v>0</v>
      </c>
      <c r="AR57">
        <v>2.2080000000000002</v>
      </c>
      <c r="AS57">
        <v>4.7081999999999997</v>
      </c>
      <c r="AT57">
        <v>10.0009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1855.9607650000003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407</v>
      </c>
      <c r="L58">
        <v>237.2834</v>
      </c>
      <c r="M58">
        <v>92</v>
      </c>
      <c r="N58">
        <v>118.125</v>
      </c>
      <c r="O58">
        <v>123.66562500000001</v>
      </c>
      <c r="P58">
        <v>123.375</v>
      </c>
      <c r="Q58">
        <v>0</v>
      </c>
      <c r="R58">
        <v>29.617699999999999</v>
      </c>
      <c r="S58">
        <v>17.340499999999999</v>
      </c>
      <c r="T58">
        <v>0</v>
      </c>
      <c r="U58">
        <v>418.77</v>
      </c>
      <c r="V58">
        <v>8.9671000000000003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12.782</v>
      </c>
      <c r="AM58">
        <v>0</v>
      </c>
      <c r="AN58">
        <v>0.59302999999999995</v>
      </c>
      <c r="AO58">
        <v>0</v>
      </c>
      <c r="AP58">
        <v>6.2769000000000004</v>
      </c>
      <c r="AQ58">
        <v>0</v>
      </c>
      <c r="AR58">
        <v>2.2080000000000002</v>
      </c>
      <c r="AS58">
        <v>4.7081999999999997</v>
      </c>
      <c r="AT58">
        <v>10.0009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1857.9607650000003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409</v>
      </c>
      <c r="L59">
        <v>237.2834</v>
      </c>
      <c r="M59">
        <v>92</v>
      </c>
      <c r="N59">
        <v>118.125</v>
      </c>
      <c r="O59">
        <v>123.66562500000001</v>
      </c>
      <c r="P59">
        <v>123.375</v>
      </c>
      <c r="Q59">
        <v>0</v>
      </c>
      <c r="R59">
        <v>29.617699999999999</v>
      </c>
      <c r="S59">
        <v>17.340499999999999</v>
      </c>
      <c r="T59">
        <v>0</v>
      </c>
      <c r="U59">
        <v>418.77</v>
      </c>
      <c r="V59">
        <v>8.9671000000000003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12.782</v>
      </c>
      <c r="AM59">
        <v>0</v>
      </c>
      <c r="AN59">
        <v>0.59302999999999995</v>
      </c>
      <c r="AO59">
        <v>0</v>
      </c>
      <c r="AP59">
        <v>6.2769000000000004</v>
      </c>
      <c r="AQ59">
        <v>0</v>
      </c>
      <c r="AR59">
        <v>6.6239999999999997</v>
      </c>
      <c r="AS59">
        <v>4.7081999999999997</v>
      </c>
      <c r="AT59">
        <v>10.0009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1864.3767650000002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410</v>
      </c>
      <c r="L60">
        <v>237.2834</v>
      </c>
      <c r="M60">
        <v>92</v>
      </c>
      <c r="N60">
        <v>118.125</v>
      </c>
      <c r="O60">
        <v>123.66562500000001</v>
      </c>
      <c r="P60">
        <v>123.375</v>
      </c>
      <c r="Q60">
        <v>0</v>
      </c>
      <c r="R60">
        <v>29.617699999999999</v>
      </c>
      <c r="S60">
        <v>17.340499999999999</v>
      </c>
      <c r="T60">
        <v>0</v>
      </c>
      <c r="U60">
        <v>418.77</v>
      </c>
      <c r="V60">
        <v>13.532500000000001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12.782</v>
      </c>
      <c r="AM60">
        <v>0</v>
      </c>
      <c r="AN60">
        <v>0.59302999999999995</v>
      </c>
      <c r="AO60">
        <v>0</v>
      </c>
      <c r="AP60">
        <v>6.2769000000000004</v>
      </c>
      <c r="AQ60">
        <v>0</v>
      </c>
      <c r="AR60">
        <v>6.6239999999999997</v>
      </c>
      <c r="AS60">
        <v>4.7081999999999997</v>
      </c>
      <c r="AT60">
        <v>10.0009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1869.9421650000002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</v>
      </c>
      <c r="L61">
        <v>237.2834</v>
      </c>
      <c r="M61">
        <v>92</v>
      </c>
      <c r="N61">
        <v>118.125</v>
      </c>
      <c r="O61">
        <v>123.66562500000001</v>
      </c>
      <c r="P61">
        <v>123.375</v>
      </c>
      <c r="Q61">
        <v>0</v>
      </c>
      <c r="R61">
        <v>29.617699999999999</v>
      </c>
      <c r="S61">
        <v>17.340499999999999</v>
      </c>
      <c r="T61">
        <v>0</v>
      </c>
      <c r="U61">
        <v>418.77</v>
      </c>
      <c r="V61">
        <v>13.532500000000001</v>
      </c>
      <c r="W61">
        <v>34.799309999999998</v>
      </c>
      <c r="X61">
        <v>131.125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12.782</v>
      </c>
      <c r="AM61">
        <v>0</v>
      </c>
      <c r="AN61">
        <v>0.59302999999999995</v>
      </c>
      <c r="AO61">
        <v>0</v>
      </c>
      <c r="AP61">
        <v>1.1529</v>
      </c>
      <c r="AQ61">
        <v>0</v>
      </c>
      <c r="AR61">
        <v>6.6239999999999997</v>
      </c>
      <c r="AS61">
        <v>4.7081999999999997</v>
      </c>
      <c r="AT61">
        <v>10.0009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1860.6822650000001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</v>
      </c>
      <c r="L62">
        <v>237.2834</v>
      </c>
      <c r="M62">
        <v>92</v>
      </c>
      <c r="N62">
        <v>118.125</v>
      </c>
      <c r="O62">
        <v>123.66562500000001</v>
      </c>
      <c r="P62">
        <v>123.375</v>
      </c>
      <c r="Q62">
        <v>0</v>
      </c>
      <c r="R62">
        <v>29.617699999999999</v>
      </c>
      <c r="S62">
        <v>17.340499999999999</v>
      </c>
      <c r="T62">
        <v>0</v>
      </c>
      <c r="U62">
        <v>418.77</v>
      </c>
      <c r="V62">
        <v>13.532500000000001</v>
      </c>
      <c r="W62">
        <v>34.799309999999998</v>
      </c>
      <c r="X62">
        <v>115.39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12.782</v>
      </c>
      <c r="AM62">
        <v>0</v>
      </c>
      <c r="AN62">
        <v>0.59302999999999995</v>
      </c>
      <c r="AO62">
        <v>0</v>
      </c>
      <c r="AP62">
        <v>1.1529</v>
      </c>
      <c r="AQ62">
        <v>0</v>
      </c>
      <c r="AR62">
        <v>4.4160000000000004</v>
      </c>
      <c r="AS62">
        <v>4.7081999999999997</v>
      </c>
      <c r="AT62">
        <v>10.0009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1864.7392650000002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464</v>
      </c>
      <c r="L63">
        <v>237.2834</v>
      </c>
      <c r="M63">
        <v>92</v>
      </c>
      <c r="N63">
        <v>118.125</v>
      </c>
      <c r="O63">
        <v>123.66562500000001</v>
      </c>
      <c r="P63">
        <v>123.375</v>
      </c>
      <c r="Q63">
        <v>0</v>
      </c>
      <c r="R63">
        <v>29.617699999999999</v>
      </c>
      <c r="S63">
        <v>17.340499999999999</v>
      </c>
      <c r="T63">
        <v>0</v>
      </c>
      <c r="U63">
        <v>418.77</v>
      </c>
      <c r="V63">
        <v>13.532500000000001</v>
      </c>
      <c r="W63">
        <v>34.799309999999998</v>
      </c>
      <c r="X63">
        <v>115.39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12.782</v>
      </c>
      <c r="AM63">
        <v>0</v>
      </c>
      <c r="AN63">
        <v>0.59302999999999995</v>
      </c>
      <c r="AO63">
        <v>0</v>
      </c>
      <c r="AP63">
        <v>1.1529</v>
      </c>
      <c r="AQ63">
        <v>0</v>
      </c>
      <c r="AR63">
        <v>4.4160000000000004</v>
      </c>
      <c r="AS63">
        <v>4.7081999999999997</v>
      </c>
      <c r="AT63">
        <v>10.0009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1884.7392650000004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484</v>
      </c>
      <c r="L64">
        <v>237.2834</v>
      </c>
      <c r="M64">
        <v>92</v>
      </c>
      <c r="N64">
        <v>118.125</v>
      </c>
      <c r="O64">
        <v>123.66562500000001</v>
      </c>
      <c r="P64">
        <v>123.375</v>
      </c>
      <c r="Q64">
        <v>0</v>
      </c>
      <c r="R64">
        <v>29.617699999999999</v>
      </c>
      <c r="S64">
        <v>17.340499999999999</v>
      </c>
      <c r="T64">
        <v>0</v>
      </c>
      <c r="U64">
        <v>418.77</v>
      </c>
      <c r="V64">
        <v>13.532500000000001</v>
      </c>
      <c r="W64">
        <v>34.799309999999998</v>
      </c>
      <c r="X64">
        <v>115.39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12.782</v>
      </c>
      <c r="AM64">
        <v>0</v>
      </c>
      <c r="AN64">
        <v>0.59302999999999995</v>
      </c>
      <c r="AO64">
        <v>0</v>
      </c>
      <c r="AP64">
        <v>1.1529</v>
      </c>
      <c r="AQ64">
        <v>0</v>
      </c>
      <c r="AR64">
        <v>4.4160000000000004</v>
      </c>
      <c r="AS64">
        <v>4.7081999999999997</v>
      </c>
      <c r="AT64">
        <v>10.0009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1904.7392650000004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</v>
      </c>
      <c r="L65">
        <v>237.2834</v>
      </c>
      <c r="M65">
        <v>92</v>
      </c>
      <c r="N65">
        <v>118.125</v>
      </c>
      <c r="O65">
        <v>123.66562500000001</v>
      </c>
      <c r="P65">
        <v>123.375</v>
      </c>
      <c r="Q65">
        <v>0</v>
      </c>
      <c r="R65">
        <v>29.617699999999999</v>
      </c>
      <c r="S65">
        <v>17.340499999999999</v>
      </c>
      <c r="T65">
        <v>0</v>
      </c>
      <c r="U65">
        <v>418.77</v>
      </c>
      <c r="V65">
        <v>13.532500000000001</v>
      </c>
      <c r="W65">
        <v>34.799309999999998</v>
      </c>
      <c r="X65">
        <v>115.39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12.782</v>
      </c>
      <c r="AM65">
        <v>0</v>
      </c>
      <c r="AN65">
        <v>0.59302999999999995</v>
      </c>
      <c r="AO65">
        <v>0</v>
      </c>
      <c r="AP65">
        <v>1.1529</v>
      </c>
      <c r="AQ65">
        <v>15.561</v>
      </c>
      <c r="AR65">
        <v>7.7279999999999998</v>
      </c>
      <c r="AS65">
        <v>4.8427199999999999</v>
      </c>
      <c r="AT65">
        <v>10.0009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1953.7467850000005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554</v>
      </c>
      <c r="L66">
        <v>237.2834</v>
      </c>
      <c r="M66">
        <v>92</v>
      </c>
      <c r="N66">
        <v>118.125</v>
      </c>
      <c r="O66">
        <v>123.66562500000001</v>
      </c>
      <c r="P66">
        <v>123.375</v>
      </c>
      <c r="Q66">
        <v>0</v>
      </c>
      <c r="R66">
        <v>29.617699999999999</v>
      </c>
      <c r="S66">
        <v>17.340499999999999</v>
      </c>
      <c r="T66">
        <v>0</v>
      </c>
      <c r="U66">
        <v>418.77</v>
      </c>
      <c r="V66">
        <v>13.532500000000001</v>
      </c>
      <c r="W66">
        <v>34.799309999999998</v>
      </c>
      <c r="X66">
        <v>115.39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12.782</v>
      </c>
      <c r="AM66">
        <v>0</v>
      </c>
      <c r="AN66">
        <v>0.59302999999999995</v>
      </c>
      <c r="AO66">
        <v>0</v>
      </c>
      <c r="AP66">
        <v>1.1529</v>
      </c>
      <c r="AQ66">
        <v>15.561</v>
      </c>
      <c r="AR66">
        <v>7.7279999999999998</v>
      </c>
      <c r="AS66">
        <v>4.8427199999999999</v>
      </c>
      <c r="AT66">
        <v>10.0009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1993.7467850000005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590.13499999999999</v>
      </c>
      <c r="L67">
        <v>255.2834</v>
      </c>
      <c r="M67">
        <v>92</v>
      </c>
      <c r="N67">
        <v>118.125</v>
      </c>
      <c r="O67">
        <v>123.66562500000001</v>
      </c>
      <c r="P67">
        <v>123.375</v>
      </c>
      <c r="Q67">
        <v>0</v>
      </c>
      <c r="R67">
        <v>35.384799999999998</v>
      </c>
      <c r="S67">
        <v>17.220500000000001</v>
      </c>
      <c r="T67">
        <v>0</v>
      </c>
      <c r="U67">
        <v>418.77</v>
      </c>
      <c r="V67">
        <v>13.532500000000001</v>
      </c>
      <c r="W67">
        <v>34.799309999999998</v>
      </c>
      <c r="X67">
        <v>115.39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12.782</v>
      </c>
      <c r="AM67">
        <v>0</v>
      </c>
      <c r="AN67">
        <v>0.59302999999999995</v>
      </c>
      <c r="AO67">
        <v>0</v>
      </c>
      <c r="AP67">
        <v>1.1529</v>
      </c>
      <c r="AQ67">
        <v>31.122</v>
      </c>
      <c r="AR67">
        <v>4.4160000000000004</v>
      </c>
      <c r="AS67">
        <v>4.8427199999999999</v>
      </c>
      <c r="AT67">
        <v>10.0009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2065.7778850000004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590.13499999999999</v>
      </c>
      <c r="L68">
        <v>345.40933200000001</v>
      </c>
      <c r="M68">
        <v>92</v>
      </c>
      <c r="N68">
        <v>118.125</v>
      </c>
      <c r="O68">
        <v>123.66562500000001</v>
      </c>
      <c r="P68">
        <v>123.375</v>
      </c>
      <c r="Q68">
        <v>0</v>
      </c>
      <c r="R68">
        <v>35.384799999999998</v>
      </c>
      <c r="S68">
        <v>21.293060000000001</v>
      </c>
      <c r="T68">
        <v>0</v>
      </c>
      <c r="U68">
        <v>418.77</v>
      </c>
      <c r="V68">
        <v>18.1401</v>
      </c>
      <c r="W68">
        <v>34.799309999999998</v>
      </c>
      <c r="X68">
        <v>115.39</v>
      </c>
      <c r="Y68">
        <v>0</v>
      </c>
      <c r="Z68">
        <v>0</v>
      </c>
      <c r="AA68">
        <v>0</v>
      </c>
      <c r="AB68">
        <v>13.17004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12.782</v>
      </c>
      <c r="AM68">
        <v>0</v>
      </c>
      <c r="AN68">
        <v>0.59302999999999995</v>
      </c>
      <c r="AO68">
        <v>0</v>
      </c>
      <c r="AP68">
        <v>1.1529</v>
      </c>
      <c r="AQ68">
        <v>31.122</v>
      </c>
      <c r="AR68">
        <v>4.4160000000000004</v>
      </c>
      <c r="AS68">
        <v>4.8427199999999999</v>
      </c>
      <c r="AT68">
        <v>10.0009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2177.7540170000007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658.93214</v>
      </c>
      <c r="L69">
        <v>422.77080000000001</v>
      </c>
      <c r="M69">
        <v>92</v>
      </c>
      <c r="N69">
        <v>118.125</v>
      </c>
      <c r="O69">
        <v>123.66562500000001</v>
      </c>
      <c r="P69">
        <v>123.375</v>
      </c>
      <c r="Q69">
        <v>0</v>
      </c>
      <c r="R69">
        <v>42.390099999999997</v>
      </c>
      <c r="S69">
        <v>26.3901</v>
      </c>
      <c r="T69">
        <v>0</v>
      </c>
      <c r="U69">
        <v>418.77</v>
      </c>
      <c r="V69">
        <v>18.1401</v>
      </c>
      <c r="W69">
        <v>34.799309999999998</v>
      </c>
      <c r="X69">
        <v>115.39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1.1529</v>
      </c>
      <c r="AQ69">
        <v>31.122</v>
      </c>
      <c r="AR69">
        <v>4.4160000000000004</v>
      </c>
      <c r="AS69">
        <v>4.8427199999999999</v>
      </c>
      <c r="AT69">
        <v>10.0009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2359.1217650000003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434.77080000000001</v>
      </c>
      <c r="M70">
        <v>92</v>
      </c>
      <c r="N70">
        <v>118.125</v>
      </c>
      <c r="O70">
        <v>123.66562500000001</v>
      </c>
      <c r="P70">
        <v>123.375</v>
      </c>
      <c r="Q70">
        <v>0</v>
      </c>
      <c r="R70">
        <v>42.390099999999997</v>
      </c>
      <c r="S70">
        <v>26.3901</v>
      </c>
      <c r="T70">
        <v>0</v>
      </c>
      <c r="U70">
        <v>418.77</v>
      </c>
      <c r="V70">
        <v>18.1401</v>
      </c>
      <c r="W70">
        <v>34.799309999999998</v>
      </c>
      <c r="X70">
        <v>115.39</v>
      </c>
      <c r="Y70">
        <v>0</v>
      </c>
      <c r="Z70">
        <v>0</v>
      </c>
      <c r="AA70">
        <v>0</v>
      </c>
      <c r="AB70">
        <v>26.34008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12.782</v>
      </c>
      <c r="AM70">
        <v>0</v>
      </c>
      <c r="AN70">
        <v>0.59302999999999995</v>
      </c>
      <c r="AO70">
        <v>0</v>
      </c>
      <c r="AP70">
        <v>1.1529</v>
      </c>
      <c r="AQ70">
        <v>46.683</v>
      </c>
      <c r="AR70">
        <v>4.4160000000000004</v>
      </c>
      <c r="AS70">
        <v>4.8427199999999999</v>
      </c>
      <c r="AT70">
        <v>10.0009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2447.4247920000007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434.77080000000001</v>
      </c>
      <c r="M71">
        <v>92</v>
      </c>
      <c r="N71">
        <v>118.125</v>
      </c>
      <c r="O71">
        <v>123.66562500000001</v>
      </c>
      <c r="P71">
        <v>123.375</v>
      </c>
      <c r="Q71">
        <v>0</v>
      </c>
      <c r="R71">
        <v>42.390099999999997</v>
      </c>
      <c r="S71">
        <v>26.3901</v>
      </c>
      <c r="T71">
        <v>0</v>
      </c>
      <c r="U71">
        <v>418.77</v>
      </c>
      <c r="V71">
        <v>18.1401</v>
      </c>
      <c r="W71">
        <v>34.799309999999998</v>
      </c>
      <c r="X71">
        <v>147.24010000000001</v>
      </c>
      <c r="Y71">
        <v>0</v>
      </c>
      <c r="Z71">
        <v>0</v>
      </c>
      <c r="AA71">
        <v>0</v>
      </c>
      <c r="AB71">
        <v>26.34008</v>
      </c>
      <c r="AC71">
        <v>0</v>
      </c>
      <c r="AD71">
        <v>0</v>
      </c>
      <c r="AE71">
        <v>0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0.59302999999999995</v>
      </c>
      <c r="AO71">
        <v>0</v>
      </c>
      <c r="AP71">
        <v>1.1529</v>
      </c>
      <c r="AQ71">
        <v>46.683</v>
      </c>
      <c r="AR71">
        <v>4.4160000000000004</v>
      </c>
      <c r="AS71">
        <v>4.8427199999999999</v>
      </c>
      <c r="AT71">
        <v>10.0009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2502.6657920000007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434.77080000000001</v>
      </c>
      <c r="M72">
        <v>92</v>
      </c>
      <c r="N72">
        <v>118.125</v>
      </c>
      <c r="O72">
        <v>123.66562500000001</v>
      </c>
      <c r="P72">
        <v>123.375</v>
      </c>
      <c r="Q72">
        <v>0</v>
      </c>
      <c r="R72">
        <v>42.390099999999997</v>
      </c>
      <c r="S72">
        <v>26.3901</v>
      </c>
      <c r="T72">
        <v>0</v>
      </c>
      <c r="U72">
        <v>418.77</v>
      </c>
      <c r="V72">
        <v>18.1401</v>
      </c>
      <c r="W72">
        <v>34.799309999999998</v>
      </c>
      <c r="X72">
        <v>147.24010000000001</v>
      </c>
      <c r="Y72">
        <v>0</v>
      </c>
      <c r="Z72">
        <v>0</v>
      </c>
      <c r="AA72">
        <v>0</v>
      </c>
      <c r="AB72">
        <v>26.34008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12.782</v>
      </c>
      <c r="AM72">
        <v>4.5321999999999996</v>
      </c>
      <c r="AN72">
        <v>0.59302999999999995</v>
      </c>
      <c r="AO72">
        <v>0</v>
      </c>
      <c r="AP72">
        <v>1.1529</v>
      </c>
      <c r="AQ72">
        <v>46.683</v>
      </c>
      <c r="AR72">
        <v>4.4160000000000004</v>
      </c>
      <c r="AS72">
        <v>4.8427199999999999</v>
      </c>
      <c r="AT72">
        <v>10.0009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2556.7455840000007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434.77080000000001</v>
      </c>
      <c r="M73">
        <v>92</v>
      </c>
      <c r="N73">
        <v>118.125</v>
      </c>
      <c r="O73">
        <v>123.66562500000001</v>
      </c>
      <c r="P73">
        <v>123.375</v>
      </c>
      <c r="Q73">
        <v>0</v>
      </c>
      <c r="R73">
        <v>42.390099999999997</v>
      </c>
      <c r="S73">
        <v>26.3901</v>
      </c>
      <c r="T73">
        <v>0</v>
      </c>
      <c r="U73">
        <v>418.77</v>
      </c>
      <c r="V73">
        <v>18.1401</v>
      </c>
      <c r="W73">
        <v>34.799309999999998</v>
      </c>
      <c r="X73">
        <v>147.24010000000001</v>
      </c>
      <c r="Y73">
        <v>0</v>
      </c>
      <c r="Z73">
        <v>1.1000000000000001</v>
      </c>
      <c r="AA73">
        <v>7.0309999999999997</v>
      </c>
      <c r="AB73">
        <v>26.34008</v>
      </c>
      <c r="AC73">
        <v>19.35568</v>
      </c>
      <c r="AD73">
        <v>9.1360360000000007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15.106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46.683</v>
      </c>
      <c r="AR73">
        <v>4.4160000000000004</v>
      </c>
      <c r="AS73">
        <v>4.8427199999999999</v>
      </c>
      <c r="AT73">
        <v>10.0009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2646.6420440000006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434.77080000000001</v>
      </c>
      <c r="M74">
        <v>92</v>
      </c>
      <c r="N74">
        <v>118.125</v>
      </c>
      <c r="O74">
        <v>123.66562500000001</v>
      </c>
      <c r="P74">
        <v>123.375</v>
      </c>
      <c r="Q74">
        <v>0</v>
      </c>
      <c r="R74">
        <v>42.390099999999997</v>
      </c>
      <c r="S74">
        <v>26.3901</v>
      </c>
      <c r="T74">
        <v>0</v>
      </c>
      <c r="U74">
        <v>418.77</v>
      </c>
      <c r="V74">
        <v>18.1401</v>
      </c>
      <c r="W74">
        <v>34.799309999999998</v>
      </c>
      <c r="X74">
        <v>147.24010000000001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1.7934000000000001</v>
      </c>
      <c r="AQ74">
        <v>46.683</v>
      </c>
      <c r="AR74">
        <v>5.52</v>
      </c>
      <c r="AS74">
        <v>4.8427199999999999</v>
      </c>
      <c r="AT74">
        <v>10.0009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2779.0640720000006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434.77080000000001</v>
      </c>
      <c r="M75">
        <v>92</v>
      </c>
      <c r="N75">
        <v>118.125</v>
      </c>
      <c r="O75">
        <v>123.66562500000001</v>
      </c>
      <c r="P75">
        <v>123.375</v>
      </c>
      <c r="Q75">
        <v>0</v>
      </c>
      <c r="R75">
        <v>42.390099999999997</v>
      </c>
      <c r="S75">
        <v>26.3901</v>
      </c>
      <c r="T75">
        <v>0</v>
      </c>
      <c r="U75">
        <v>418.77</v>
      </c>
      <c r="V75">
        <v>18.1401</v>
      </c>
      <c r="W75">
        <v>34.799309999999998</v>
      </c>
      <c r="X75">
        <v>147.24010000000001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70.882000000000005</v>
      </c>
      <c r="AM75">
        <v>10.536032000000001</v>
      </c>
      <c r="AN75">
        <v>0.59302999999999995</v>
      </c>
      <c r="AO75">
        <v>0</v>
      </c>
      <c r="AP75">
        <v>1.7934000000000001</v>
      </c>
      <c r="AQ75">
        <v>46.683</v>
      </c>
      <c r="AR75">
        <v>5.52</v>
      </c>
      <c r="AS75">
        <v>5.3807999999999998</v>
      </c>
      <c r="AT75">
        <v>10.0009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2818.9245880000003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434.77080000000001</v>
      </c>
      <c r="M76">
        <v>92</v>
      </c>
      <c r="N76">
        <v>118.125</v>
      </c>
      <c r="O76">
        <v>123.66562500000001</v>
      </c>
      <c r="P76">
        <v>123.375</v>
      </c>
      <c r="Q76">
        <v>0</v>
      </c>
      <c r="R76">
        <v>42.390099999999997</v>
      </c>
      <c r="S76">
        <v>26.3901</v>
      </c>
      <c r="T76">
        <v>0</v>
      </c>
      <c r="U76">
        <v>418.77</v>
      </c>
      <c r="V76">
        <v>18.1401</v>
      </c>
      <c r="W76">
        <v>34.799309999999998</v>
      </c>
      <c r="X76">
        <v>147.24010000000001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5.3807999999999998</v>
      </c>
      <c r="AT76">
        <v>10.0009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2833.1146240000003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434.77080000000001</v>
      </c>
      <c r="M77">
        <v>92</v>
      </c>
      <c r="N77">
        <v>118.125</v>
      </c>
      <c r="O77">
        <v>123.66562500000001</v>
      </c>
      <c r="P77">
        <v>123.375</v>
      </c>
      <c r="Q77">
        <v>0</v>
      </c>
      <c r="R77">
        <v>42.390099999999997</v>
      </c>
      <c r="S77">
        <v>26.3901</v>
      </c>
      <c r="T77">
        <v>0</v>
      </c>
      <c r="U77">
        <v>418.77</v>
      </c>
      <c r="V77">
        <v>18.1401</v>
      </c>
      <c r="W77">
        <v>34.799309999999998</v>
      </c>
      <c r="X77">
        <v>147.24010000000001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39.744</v>
      </c>
      <c r="AS77">
        <v>4.8427199999999999</v>
      </c>
      <c r="AT77">
        <v>10.0009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2865.6965440000008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434.77080000000001</v>
      </c>
      <c r="M78">
        <v>92</v>
      </c>
      <c r="N78">
        <v>118.125</v>
      </c>
      <c r="O78">
        <v>123.66562500000001</v>
      </c>
      <c r="P78">
        <v>123.375</v>
      </c>
      <c r="Q78">
        <v>0</v>
      </c>
      <c r="R78">
        <v>42.390099999999997</v>
      </c>
      <c r="S78">
        <v>26.3901</v>
      </c>
      <c r="T78">
        <v>0</v>
      </c>
      <c r="U78">
        <v>418.77</v>
      </c>
      <c r="V78">
        <v>18.1401</v>
      </c>
      <c r="W78">
        <v>34.799309999999998</v>
      </c>
      <c r="X78">
        <v>147.24010000000001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15.106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39.744</v>
      </c>
      <c r="AS78">
        <v>4.8427199999999999</v>
      </c>
      <c r="AT78">
        <v>10.0009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2802.1551440000007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434.77080000000001</v>
      </c>
      <c r="M79">
        <v>92</v>
      </c>
      <c r="N79">
        <v>118.125</v>
      </c>
      <c r="O79">
        <v>123.66562500000001</v>
      </c>
      <c r="P79">
        <v>123.375</v>
      </c>
      <c r="Q79">
        <v>0</v>
      </c>
      <c r="R79">
        <v>42.390099999999997</v>
      </c>
      <c r="S79">
        <v>26.3901</v>
      </c>
      <c r="T79">
        <v>0</v>
      </c>
      <c r="U79">
        <v>418.77</v>
      </c>
      <c r="V79">
        <v>18.1401</v>
      </c>
      <c r="W79">
        <v>34.799309999999998</v>
      </c>
      <c r="X79">
        <v>147.24010000000001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1.1619999999999999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6.6239999999999997</v>
      </c>
      <c r="AS79">
        <v>4.8427199999999999</v>
      </c>
      <c r="AT79">
        <v>10.0009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2736.1511439999999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434.77080000000001</v>
      </c>
      <c r="M80">
        <v>92</v>
      </c>
      <c r="N80">
        <v>118.125</v>
      </c>
      <c r="O80">
        <v>123.66562500000001</v>
      </c>
      <c r="P80">
        <v>123.375</v>
      </c>
      <c r="Q80">
        <v>0</v>
      </c>
      <c r="R80">
        <v>42.390099999999997</v>
      </c>
      <c r="S80">
        <v>26.3901</v>
      </c>
      <c r="T80">
        <v>0</v>
      </c>
      <c r="U80">
        <v>418.77</v>
      </c>
      <c r="V80">
        <v>18.1401</v>
      </c>
      <c r="W80">
        <v>34.799309999999998</v>
      </c>
      <c r="X80">
        <v>147.24010000000001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1.1619999999999999</v>
      </c>
      <c r="AM80">
        <v>4.6654999999999998</v>
      </c>
      <c r="AN80">
        <v>0.59302999999999995</v>
      </c>
      <c r="AO80">
        <v>0</v>
      </c>
      <c r="AP80">
        <v>1.7934000000000001</v>
      </c>
      <c r="AQ80">
        <v>46.683</v>
      </c>
      <c r="AR80">
        <v>4.4160000000000004</v>
      </c>
      <c r="AS80">
        <v>4.8427199999999999</v>
      </c>
      <c r="AT80">
        <v>10.0009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2630.3923200000004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434.77080000000001</v>
      </c>
      <c r="M81">
        <v>92</v>
      </c>
      <c r="N81">
        <v>118.125</v>
      </c>
      <c r="O81">
        <v>123.66562500000001</v>
      </c>
      <c r="P81">
        <v>123.375</v>
      </c>
      <c r="Q81">
        <v>0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34.799309999999998</v>
      </c>
      <c r="X81">
        <v>147.24010000000001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1.1619999999999999</v>
      </c>
      <c r="AM81">
        <v>4.6654999999999998</v>
      </c>
      <c r="AN81">
        <v>0.59302999999999995</v>
      </c>
      <c r="AO81">
        <v>0</v>
      </c>
      <c r="AP81">
        <v>1.7934000000000001</v>
      </c>
      <c r="AQ81">
        <v>46.683</v>
      </c>
      <c r="AR81">
        <v>4.4160000000000004</v>
      </c>
      <c r="AS81">
        <v>4.8427199999999999</v>
      </c>
      <c r="AT81">
        <v>10.0009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2537.9336320000002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675.47519999999997</v>
      </c>
      <c r="L82">
        <v>434.77080000000001</v>
      </c>
      <c r="M82">
        <v>92</v>
      </c>
      <c r="N82">
        <v>118.125</v>
      </c>
      <c r="O82">
        <v>123.66562500000001</v>
      </c>
      <c r="P82">
        <v>123.375</v>
      </c>
      <c r="Q82">
        <v>0</v>
      </c>
      <c r="R82">
        <v>42.390099999999997</v>
      </c>
      <c r="S82">
        <v>26.3901</v>
      </c>
      <c r="T82">
        <v>0</v>
      </c>
      <c r="U82">
        <v>418.77</v>
      </c>
      <c r="V82">
        <v>18.1401</v>
      </c>
      <c r="W82">
        <v>34.799309999999998</v>
      </c>
      <c r="X82">
        <v>147.24010000000001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54.313200000000002</v>
      </c>
      <c r="AL82">
        <v>1.1619999999999999</v>
      </c>
      <c r="AM82">
        <v>0</v>
      </c>
      <c r="AN82">
        <v>0.59302999999999995</v>
      </c>
      <c r="AO82">
        <v>0</v>
      </c>
      <c r="AP82">
        <v>1.7934000000000001</v>
      </c>
      <c r="AQ82">
        <v>46.683</v>
      </c>
      <c r="AR82">
        <v>4.4160000000000004</v>
      </c>
      <c r="AS82">
        <v>4.8427199999999999</v>
      </c>
      <c r="AT82">
        <v>10.0009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2467.4633170000002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675.47519999999997</v>
      </c>
      <c r="L83">
        <v>434.77080000000001</v>
      </c>
      <c r="M83">
        <v>92</v>
      </c>
      <c r="N83">
        <v>118.125</v>
      </c>
      <c r="O83">
        <v>123.66562500000001</v>
      </c>
      <c r="P83">
        <v>123.375</v>
      </c>
      <c r="Q83">
        <v>0</v>
      </c>
      <c r="R83">
        <v>42.390099999999997</v>
      </c>
      <c r="S83">
        <v>26.3901</v>
      </c>
      <c r="T83">
        <v>0</v>
      </c>
      <c r="U83">
        <v>418.77</v>
      </c>
      <c r="V83">
        <v>18.1401</v>
      </c>
      <c r="W83">
        <v>34.799309999999998</v>
      </c>
      <c r="X83">
        <v>147.24010000000001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54.313200000000002</v>
      </c>
      <c r="AL83">
        <v>1.1619999999999999</v>
      </c>
      <c r="AM83">
        <v>0</v>
      </c>
      <c r="AN83">
        <v>0.59302999999999995</v>
      </c>
      <c r="AO83">
        <v>0</v>
      </c>
      <c r="AP83">
        <v>1.7934000000000001</v>
      </c>
      <c r="AQ83">
        <v>46.683</v>
      </c>
      <c r="AR83">
        <v>4.4160000000000004</v>
      </c>
      <c r="AS83">
        <v>4.8427199999999999</v>
      </c>
      <c r="AT83">
        <v>10.0009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2447.1907770000003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</v>
      </c>
      <c r="L84">
        <v>434.77080000000001</v>
      </c>
      <c r="M84">
        <v>92</v>
      </c>
      <c r="N84">
        <v>118.125</v>
      </c>
      <c r="O84">
        <v>123.66562500000001</v>
      </c>
      <c r="P84">
        <v>123.375</v>
      </c>
      <c r="Q84">
        <v>0</v>
      </c>
      <c r="R84">
        <v>42.390099999999997</v>
      </c>
      <c r="S84">
        <v>26.3901</v>
      </c>
      <c r="T84">
        <v>0</v>
      </c>
      <c r="U84">
        <v>418.77</v>
      </c>
      <c r="V84">
        <v>18.1401</v>
      </c>
      <c r="W84">
        <v>34.799309999999998</v>
      </c>
      <c r="X84">
        <v>147.24010000000001</v>
      </c>
      <c r="Y84">
        <v>0</v>
      </c>
      <c r="Z84">
        <v>6.5208000000000004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1.1619999999999999</v>
      </c>
      <c r="AM84">
        <v>0</v>
      </c>
      <c r="AN84">
        <v>0.59302999999999995</v>
      </c>
      <c r="AO84">
        <v>0</v>
      </c>
      <c r="AP84">
        <v>1.7934000000000001</v>
      </c>
      <c r="AQ84">
        <v>46.683</v>
      </c>
      <c r="AR84">
        <v>4.4160000000000004</v>
      </c>
      <c r="AS84">
        <v>4.8427199999999999</v>
      </c>
      <c r="AT84">
        <v>10.0009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2407.5140769999998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547</v>
      </c>
      <c r="L85">
        <v>434.77080000000001</v>
      </c>
      <c r="M85">
        <v>92</v>
      </c>
      <c r="N85">
        <v>118.125</v>
      </c>
      <c r="O85">
        <v>123.66562500000001</v>
      </c>
      <c r="P85">
        <v>123.375</v>
      </c>
      <c r="Q85">
        <v>0</v>
      </c>
      <c r="R85">
        <v>42.390099999999997</v>
      </c>
      <c r="S85">
        <v>26.3901</v>
      </c>
      <c r="T85">
        <v>0</v>
      </c>
      <c r="U85">
        <v>418.77</v>
      </c>
      <c r="V85">
        <v>18.1401</v>
      </c>
      <c r="W85">
        <v>34.799309999999998</v>
      </c>
      <c r="X85">
        <v>147.24010000000001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1.1619999999999999</v>
      </c>
      <c r="AM85">
        <v>0</v>
      </c>
      <c r="AN85">
        <v>0.59302999999999995</v>
      </c>
      <c r="AO85">
        <v>0</v>
      </c>
      <c r="AP85">
        <v>1.7934000000000001</v>
      </c>
      <c r="AQ85">
        <v>46.683</v>
      </c>
      <c r="AR85">
        <v>39.744</v>
      </c>
      <c r="AS85">
        <v>4.8427199999999999</v>
      </c>
      <c r="AT85">
        <v>10.0009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2311.1512370000005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532.49</v>
      </c>
      <c r="L86">
        <v>363.499572</v>
      </c>
      <c r="M86">
        <v>92</v>
      </c>
      <c r="N86">
        <v>118.125</v>
      </c>
      <c r="O86">
        <v>123.66562500000001</v>
      </c>
      <c r="P86">
        <v>123.375</v>
      </c>
      <c r="Q86">
        <v>0</v>
      </c>
      <c r="R86">
        <v>35.384799999999998</v>
      </c>
      <c r="S86">
        <v>21.293600000000001</v>
      </c>
      <c r="T86">
        <v>0</v>
      </c>
      <c r="U86">
        <v>418.77</v>
      </c>
      <c r="V86">
        <v>18.1401</v>
      </c>
      <c r="W86">
        <v>34.799309999999998</v>
      </c>
      <c r="X86">
        <v>147.24010000000001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1.1619999999999999</v>
      </c>
      <c r="AM86">
        <v>0</v>
      </c>
      <c r="AN86">
        <v>0.59302999999999995</v>
      </c>
      <c r="AO86">
        <v>0</v>
      </c>
      <c r="AP86">
        <v>1.7934000000000001</v>
      </c>
      <c r="AQ86">
        <v>31.122</v>
      </c>
      <c r="AR86">
        <v>39.744</v>
      </c>
      <c r="AS86">
        <v>4.8427199999999999</v>
      </c>
      <c r="AT86">
        <v>10.0009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2197.7072090000001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532.49</v>
      </c>
      <c r="L87">
        <v>240.901422</v>
      </c>
      <c r="M87">
        <v>92</v>
      </c>
      <c r="N87">
        <v>118.125</v>
      </c>
      <c r="O87">
        <v>123.66562500000001</v>
      </c>
      <c r="P87">
        <v>123.375</v>
      </c>
      <c r="Q87">
        <v>0</v>
      </c>
      <c r="R87">
        <v>35.384799999999998</v>
      </c>
      <c r="S87">
        <v>21.293600000000001</v>
      </c>
      <c r="T87">
        <v>0</v>
      </c>
      <c r="U87">
        <v>418.77</v>
      </c>
      <c r="V87">
        <v>18.1401</v>
      </c>
      <c r="W87">
        <v>34.799309999999998</v>
      </c>
      <c r="X87">
        <v>147.24010000000001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1.1619999999999999</v>
      </c>
      <c r="AM87">
        <v>0</v>
      </c>
      <c r="AN87">
        <v>0.59302999999999995</v>
      </c>
      <c r="AO87">
        <v>0</v>
      </c>
      <c r="AP87">
        <v>1.1529</v>
      </c>
      <c r="AQ87">
        <v>31.122</v>
      </c>
      <c r="AR87">
        <v>4.4160000000000004</v>
      </c>
      <c r="AS87">
        <v>4.8427199999999999</v>
      </c>
      <c r="AT87">
        <v>10.0009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2039.1405590000004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522.91999999999996</v>
      </c>
      <c r="L88">
        <v>239.2834</v>
      </c>
      <c r="M88">
        <v>92</v>
      </c>
      <c r="N88">
        <v>118.125</v>
      </c>
      <c r="O88">
        <v>123.66562500000001</v>
      </c>
      <c r="P88">
        <v>123.375</v>
      </c>
      <c r="Q88">
        <v>0</v>
      </c>
      <c r="R88">
        <v>29.781466999999999</v>
      </c>
      <c r="S88">
        <v>17.4605</v>
      </c>
      <c r="T88">
        <v>0</v>
      </c>
      <c r="U88">
        <v>418.77</v>
      </c>
      <c r="V88">
        <v>18.1401</v>
      </c>
      <c r="W88">
        <v>34.799309999999998</v>
      </c>
      <c r="X88">
        <v>147.24010000000001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1.1619999999999999</v>
      </c>
      <c r="AM88">
        <v>0</v>
      </c>
      <c r="AN88">
        <v>0.59302999999999995</v>
      </c>
      <c r="AO88">
        <v>0</v>
      </c>
      <c r="AP88">
        <v>1.1529</v>
      </c>
      <c r="AQ88">
        <v>15.561</v>
      </c>
      <c r="AR88">
        <v>4.4160000000000004</v>
      </c>
      <c r="AS88">
        <v>4.8427199999999999</v>
      </c>
      <c r="AT88">
        <v>10.0009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2002.9551040000001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557</v>
      </c>
      <c r="L89">
        <v>239.2834</v>
      </c>
      <c r="M89">
        <v>92</v>
      </c>
      <c r="N89">
        <v>118.125</v>
      </c>
      <c r="O89">
        <v>123.66562500000001</v>
      </c>
      <c r="P89">
        <v>125.457998</v>
      </c>
      <c r="Q89">
        <v>0</v>
      </c>
      <c r="R89">
        <v>29.617699999999999</v>
      </c>
      <c r="S89">
        <v>17.4605</v>
      </c>
      <c r="T89">
        <v>0</v>
      </c>
      <c r="U89">
        <v>418.77</v>
      </c>
      <c r="V89">
        <v>18.1401</v>
      </c>
      <c r="W89">
        <v>34.799309999999998</v>
      </c>
      <c r="X89">
        <v>147.24010000000001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1.1619999999999999</v>
      </c>
      <c r="AM89">
        <v>0</v>
      </c>
      <c r="AN89">
        <v>0.59302999999999995</v>
      </c>
      <c r="AO89">
        <v>0</v>
      </c>
      <c r="AP89">
        <v>1.1529</v>
      </c>
      <c r="AQ89">
        <v>0</v>
      </c>
      <c r="AR89">
        <v>4.4160000000000004</v>
      </c>
      <c r="AS89">
        <v>4.8427199999999999</v>
      </c>
      <c r="AT89">
        <v>10.0009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2023.3933350000004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549</v>
      </c>
      <c r="L90">
        <v>239.2834</v>
      </c>
      <c r="M90">
        <v>92</v>
      </c>
      <c r="N90">
        <v>118.125</v>
      </c>
      <c r="O90">
        <v>123.66562500000001</v>
      </c>
      <c r="P90">
        <v>125.58750000000001</v>
      </c>
      <c r="Q90">
        <v>0</v>
      </c>
      <c r="R90">
        <v>29.617699999999999</v>
      </c>
      <c r="S90">
        <v>17.4605</v>
      </c>
      <c r="T90">
        <v>0</v>
      </c>
      <c r="U90">
        <v>418.77</v>
      </c>
      <c r="V90">
        <v>18.1401</v>
      </c>
      <c r="W90">
        <v>29.960799999999999</v>
      </c>
      <c r="X90">
        <v>147.24010000000001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1.1619999999999999</v>
      </c>
      <c r="AM90">
        <v>0</v>
      </c>
      <c r="AN90">
        <v>0.59302999999999995</v>
      </c>
      <c r="AO90">
        <v>0</v>
      </c>
      <c r="AP90">
        <v>1.1529</v>
      </c>
      <c r="AQ90">
        <v>0</v>
      </c>
      <c r="AR90">
        <v>4.4160000000000004</v>
      </c>
      <c r="AS90">
        <v>4.8427199999999999</v>
      </c>
      <c r="AT90">
        <v>10.0009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2010.6843270000004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549</v>
      </c>
      <c r="L91">
        <v>239.2834</v>
      </c>
      <c r="M91">
        <v>92</v>
      </c>
      <c r="N91">
        <v>118.125</v>
      </c>
      <c r="O91">
        <v>123.66562500000001</v>
      </c>
      <c r="P91">
        <v>125.58750000000001</v>
      </c>
      <c r="Q91">
        <v>0</v>
      </c>
      <c r="R91">
        <v>29.617699999999999</v>
      </c>
      <c r="S91">
        <v>17.4605</v>
      </c>
      <c r="T91">
        <v>0</v>
      </c>
      <c r="U91">
        <v>418.77</v>
      </c>
      <c r="V91">
        <v>18.1401</v>
      </c>
      <c r="W91">
        <v>29.960799999999999</v>
      </c>
      <c r="X91">
        <v>136.77760000000001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1.1619999999999999</v>
      </c>
      <c r="AM91">
        <v>0</v>
      </c>
      <c r="AN91">
        <v>0.59302999999999995</v>
      </c>
      <c r="AO91">
        <v>0</v>
      </c>
      <c r="AP91">
        <v>1.1529</v>
      </c>
      <c r="AQ91">
        <v>0</v>
      </c>
      <c r="AR91">
        <v>4.4160000000000004</v>
      </c>
      <c r="AS91">
        <v>4.8427199999999999</v>
      </c>
      <c r="AT91">
        <v>10.0009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2000.2218270000003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549</v>
      </c>
      <c r="L92">
        <v>239.2834</v>
      </c>
      <c r="M92">
        <v>92</v>
      </c>
      <c r="N92">
        <v>118.125</v>
      </c>
      <c r="O92">
        <v>123.66562500000001</v>
      </c>
      <c r="P92">
        <v>125.58750000000001</v>
      </c>
      <c r="Q92">
        <v>0</v>
      </c>
      <c r="R92">
        <v>29.617699999999999</v>
      </c>
      <c r="S92">
        <v>17.4605</v>
      </c>
      <c r="T92">
        <v>0</v>
      </c>
      <c r="U92">
        <v>418.77</v>
      </c>
      <c r="V92">
        <v>13.532500000000001</v>
      </c>
      <c r="W92">
        <v>29.960799999999999</v>
      </c>
      <c r="X92">
        <v>140.77760000000001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1.1619999999999999</v>
      </c>
      <c r="AM92">
        <v>0</v>
      </c>
      <c r="AN92">
        <v>0.59302999999999995</v>
      </c>
      <c r="AO92">
        <v>0</v>
      </c>
      <c r="AP92">
        <v>1.1529</v>
      </c>
      <c r="AQ92">
        <v>0</v>
      </c>
      <c r="AR92">
        <v>4.4160000000000004</v>
      </c>
      <c r="AS92">
        <v>4.8427199999999999</v>
      </c>
      <c r="AT92">
        <v>10.0009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1983.1353750000005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549</v>
      </c>
      <c r="L93">
        <v>239.2834</v>
      </c>
      <c r="M93">
        <v>92</v>
      </c>
      <c r="N93">
        <v>118.125</v>
      </c>
      <c r="O93">
        <v>123.66562500000001</v>
      </c>
      <c r="P93">
        <v>125.58750000000001</v>
      </c>
      <c r="Q93">
        <v>0</v>
      </c>
      <c r="R93">
        <v>29.617699999999999</v>
      </c>
      <c r="S93">
        <v>17.4605</v>
      </c>
      <c r="T93">
        <v>0</v>
      </c>
      <c r="U93">
        <v>418.77</v>
      </c>
      <c r="V93">
        <v>13.532500000000001</v>
      </c>
      <c r="W93">
        <v>29.960799999999999</v>
      </c>
      <c r="X93">
        <v>140.77760000000001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1.1619999999999999</v>
      </c>
      <c r="AM93">
        <v>0</v>
      </c>
      <c r="AN93">
        <v>0.59302999999999995</v>
      </c>
      <c r="AO93">
        <v>0</v>
      </c>
      <c r="AP93">
        <v>1.1529</v>
      </c>
      <c r="AQ93">
        <v>0</v>
      </c>
      <c r="AR93">
        <v>4.4160000000000004</v>
      </c>
      <c r="AS93">
        <v>4.8427199999999999</v>
      </c>
      <c r="AT93">
        <v>10.0009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1983.1353750000005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549</v>
      </c>
      <c r="L94">
        <v>239.2834</v>
      </c>
      <c r="M94">
        <v>92</v>
      </c>
      <c r="N94">
        <v>118.125</v>
      </c>
      <c r="O94">
        <v>123.66562500000001</v>
      </c>
      <c r="P94">
        <v>125.58750000000001</v>
      </c>
      <c r="Q94">
        <v>0</v>
      </c>
      <c r="R94">
        <v>29.617699999999999</v>
      </c>
      <c r="S94">
        <v>17.4605</v>
      </c>
      <c r="T94">
        <v>0</v>
      </c>
      <c r="U94">
        <v>418.77</v>
      </c>
      <c r="V94">
        <v>8.9671000000000003</v>
      </c>
      <c r="W94">
        <v>24.284199999999998</v>
      </c>
      <c r="X94">
        <v>140.77760000000001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1.1619999999999999</v>
      </c>
      <c r="AM94">
        <v>0</v>
      </c>
      <c r="AN94">
        <v>0.59302999999999995</v>
      </c>
      <c r="AO94">
        <v>0</v>
      </c>
      <c r="AP94">
        <v>1.1529</v>
      </c>
      <c r="AQ94">
        <v>0</v>
      </c>
      <c r="AR94">
        <v>4.4160000000000004</v>
      </c>
      <c r="AS94">
        <v>4.8427199999999999</v>
      </c>
      <c r="AT94">
        <v>10.0009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1972.8933750000003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549</v>
      </c>
      <c r="L95">
        <v>239.2834</v>
      </c>
      <c r="M95">
        <v>92</v>
      </c>
      <c r="N95">
        <v>118.125</v>
      </c>
      <c r="O95">
        <v>123.66562500000001</v>
      </c>
      <c r="P95">
        <v>125.58750000000001</v>
      </c>
      <c r="Q95">
        <v>0</v>
      </c>
      <c r="R95">
        <v>29.617699999999999</v>
      </c>
      <c r="S95">
        <v>17.4605</v>
      </c>
      <c r="T95">
        <v>0</v>
      </c>
      <c r="U95">
        <v>418.77</v>
      </c>
      <c r="V95">
        <v>8.9671000000000003</v>
      </c>
      <c r="W95">
        <v>24.284199999999998</v>
      </c>
      <c r="X95">
        <v>120.825186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1.1619999999999999</v>
      </c>
      <c r="AM95">
        <v>0</v>
      </c>
      <c r="AN95">
        <v>0.59302999999999995</v>
      </c>
      <c r="AO95">
        <v>0</v>
      </c>
      <c r="AP95">
        <v>1.1529</v>
      </c>
      <c r="AQ95">
        <v>0</v>
      </c>
      <c r="AR95">
        <v>6.6239999999999997</v>
      </c>
      <c r="AS95">
        <v>4.8427199999999999</v>
      </c>
      <c r="AT95">
        <v>10.0009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1955.1489610000006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524</v>
      </c>
      <c r="L96">
        <v>239.2834</v>
      </c>
      <c r="M96">
        <v>92</v>
      </c>
      <c r="N96">
        <v>118.125</v>
      </c>
      <c r="O96">
        <v>123.66562500000001</v>
      </c>
      <c r="P96">
        <v>125.58750000000001</v>
      </c>
      <c r="Q96">
        <v>0</v>
      </c>
      <c r="R96">
        <v>29.617699999999999</v>
      </c>
      <c r="S96">
        <v>17.4605</v>
      </c>
      <c r="T96">
        <v>0</v>
      </c>
      <c r="U96">
        <v>418.77</v>
      </c>
      <c r="V96">
        <v>8.9671000000000003</v>
      </c>
      <c r="W96">
        <v>24.284199999999998</v>
      </c>
      <c r="X96">
        <v>110.77760000000001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15.106</v>
      </c>
      <c r="AM96">
        <v>0</v>
      </c>
      <c r="AN96">
        <v>0.59302999999999995</v>
      </c>
      <c r="AO96">
        <v>0</v>
      </c>
      <c r="AP96">
        <v>1.1529</v>
      </c>
      <c r="AQ96">
        <v>0</v>
      </c>
      <c r="AR96">
        <v>6.6239999999999997</v>
      </c>
      <c r="AS96">
        <v>4.8427199999999999</v>
      </c>
      <c r="AT96">
        <v>10.0009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1934.0453750000004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449</v>
      </c>
      <c r="L97">
        <v>239.2834</v>
      </c>
      <c r="M97">
        <v>92</v>
      </c>
      <c r="N97">
        <v>118.125</v>
      </c>
      <c r="O97">
        <v>123.66562500000001</v>
      </c>
      <c r="P97">
        <v>125.58750000000001</v>
      </c>
      <c r="Q97">
        <v>0</v>
      </c>
      <c r="R97">
        <v>29.617699999999999</v>
      </c>
      <c r="S97">
        <v>17.4605</v>
      </c>
      <c r="T97">
        <v>0</v>
      </c>
      <c r="U97">
        <v>418.77</v>
      </c>
      <c r="V97">
        <v>8.9671000000000003</v>
      </c>
      <c r="W97">
        <v>24.284199999999998</v>
      </c>
      <c r="X97">
        <v>102.77760000000001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70.882000000000005</v>
      </c>
      <c r="AM97">
        <v>0</v>
      </c>
      <c r="AN97">
        <v>0.59302999999999995</v>
      </c>
      <c r="AO97">
        <v>0</v>
      </c>
      <c r="AP97">
        <v>0.25619999999999998</v>
      </c>
      <c r="AQ97">
        <v>0</v>
      </c>
      <c r="AR97">
        <v>3.3119999999999998</v>
      </c>
      <c r="AS97">
        <v>4.8427199999999999</v>
      </c>
      <c r="AT97">
        <v>10.0009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1902.6126750000003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399</v>
      </c>
      <c r="L98">
        <v>239.2834</v>
      </c>
      <c r="M98">
        <v>92</v>
      </c>
      <c r="N98">
        <v>118.125</v>
      </c>
      <c r="O98">
        <v>123.66562500000001</v>
      </c>
      <c r="P98">
        <v>125.58750000000001</v>
      </c>
      <c r="Q98">
        <v>0</v>
      </c>
      <c r="R98">
        <v>29.617699999999999</v>
      </c>
      <c r="S98">
        <v>17.4605</v>
      </c>
      <c r="T98">
        <v>0</v>
      </c>
      <c r="U98">
        <v>418.77</v>
      </c>
      <c r="V98">
        <v>8.9671000000000003</v>
      </c>
      <c r="W98">
        <v>24.284199999999998</v>
      </c>
      <c r="X98">
        <v>102.77760000000001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70.882000000000005</v>
      </c>
      <c r="AM98">
        <v>0</v>
      </c>
      <c r="AN98">
        <v>0.59302999999999995</v>
      </c>
      <c r="AO98">
        <v>0</v>
      </c>
      <c r="AP98">
        <v>0.25619999999999998</v>
      </c>
      <c r="AQ98">
        <v>0</v>
      </c>
      <c r="AR98">
        <v>3.3119999999999998</v>
      </c>
      <c r="AS98">
        <v>5.3807999999999998</v>
      </c>
      <c r="AT98">
        <v>10.0009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1853.1507550000001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12.771655983249993</v>
      </c>
      <c r="L99">
        <f t="shared" si="2"/>
        <v>7.3602602302499971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2.9664988744999992</v>
      </c>
      <c r="Q99">
        <f t="shared" si="2"/>
        <v>0</v>
      </c>
      <c r="R99">
        <f t="shared" si="2"/>
        <v>0.79798754174999986</v>
      </c>
      <c r="S99">
        <f t="shared" si="2"/>
        <v>0.45072050725000007</v>
      </c>
      <c r="T99">
        <f t="shared" si="2"/>
        <v>0</v>
      </c>
      <c r="U99">
        <f t="shared" si="2"/>
        <v>10.033562537499993</v>
      </c>
      <c r="V99">
        <f t="shared" si="2"/>
        <v>0.33055747450000023</v>
      </c>
      <c r="W99">
        <f t="shared" si="2"/>
        <v>0.75509397724999983</v>
      </c>
      <c r="X99">
        <f t="shared" si="2"/>
        <v>3.3405909902500044</v>
      </c>
      <c r="Y99">
        <f t="shared" si="2"/>
        <v>0</v>
      </c>
      <c r="Z99">
        <f t="shared" si="2"/>
        <v>5.5976799999999993E-2</v>
      </c>
      <c r="AA99">
        <f t="shared" si="2"/>
        <v>9.0843679999999996E-2</v>
      </c>
      <c r="AB99">
        <f t="shared" si="2"/>
        <v>0.17118385999999994</v>
      </c>
      <c r="AC99">
        <f t="shared" si="2"/>
        <v>0.10654410400000001</v>
      </c>
      <c r="AD99">
        <f t="shared" si="2"/>
        <v>0.11191644100000001</v>
      </c>
      <c r="AE99">
        <f t="shared" si="2"/>
        <v>0.33781646599999993</v>
      </c>
      <c r="AF99">
        <f t="shared" si="2"/>
        <v>0.25389500000000026</v>
      </c>
      <c r="AG99">
        <f t="shared" si="2"/>
        <v>0</v>
      </c>
      <c r="AH99">
        <f t="shared" si="2"/>
        <v>0.63449000000000011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0.31588970000000016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3.6572550000000009E-2</v>
      </c>
      <c r="AQ99">
        <f t="shared" si="2"/>
        <v>0.46745999999999999</v>
      </c>
      <c r="AR99">
        <f t="shared" si="2"/>
        <v>0.21100200000000044</v>
      </c>
      <c r="AS99">
        <f t="shared" si="2"/>
        <v>0.17252189999999987</v>
      </c>
      <c r="AT99">
        <f t="shared" si="2"/>
        <v>0.269700736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51.464276788500023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337.0752</v>
      </c>
      <c r="L3">
        <v>225.99359999999999</v>
      </c>
      <c r="M3">
        <v>88.099199999999996</v>
      </c>
      <c r="N3">
        <v>113.1165</v>
      </c>
      <c r="O3">
        <v>118.422202</v>
      </c>
      <c r="P3">
        <v>118.1439</v>
      </c>
      <c r="Q3">
        <v>0</v>
      </c>
      <c r="R3">
        <v>25.48911</v>
      </c>
      <c r="S3">
        <v>8.6183999999999994</v>
      </c>
      <c r="T3">
        <v>0</v>
      </c>
      <c r="U3">
        <v>400.70001100000002</v>
      </c>
      <c r="V3">
        <v>8.5868950000000002</v>
      </c>
      <c r="W3">
        <v>20.38175</v>
      </c>
      <c r="X3">
        <v>141.26096200000001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1.335277</v>
      </c>
      <c r="AM3">
        <v>0</v>
      </c>
      <c r="AN3">
        <v>0.567886</v>
      </c>
      <c r="AO3">
        <v>0</v>
      </c>
      <c r="AP3">
        <v>0.490674</v>
      </c>
      <c r="AQ3">
        <v>0</v>
      </c>
      <c r="AR3">
        <v>3.1715710000000001</v>
      </c>
      <c r="AS3">
        <v>4.6373889999999998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1682.4648050000001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337.0752</v>
      </c>
      <c r="L4">
        <v>225.99359999999999</v>
      </c>
      <c r="M4">
        <v>88.099199999999996</v>
      </c>
      <c r="N4">
        <v>113.1165</v>
      </c>
      <c r="O4">
        <v>118.422202</v>
      </c>
      <c r="P4">
        <v>118.1439</v>
      </c>
      <c r="Q4">
        <v>0</v>
      </c>
      <c r="R4">
        <v>25.48911</v>
      </c>
      <c r="S4">
        <v>8.6183999999999994</v>
      </c>
      <c r="T4">
        <v>0</v>
      </c>
      <c r="U4">
        <v>401.01415200000002</v>
      </c>
      <c r="V4">
        <v>8.5868950000000002</v>
      </c>
      <c r="W4">
        <v>20.38175</v>
      </c>
      <c r="X4">
        <v>141.26096200000001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1.335277</v>
      </c>
      <c r="AM4">
        <v>0</v>
      </c>
      <c r="AN4">
        <v>0.567886</v>
      </c>
      <c r="AO4">
        <v>0</v>
      </c>
      <c r="AP4">
        <v>0.490674</v>
      </c>
      <c r="AQ4">
        <v>0</v>
      </c>
      <c r="AR4">
        <v>3.1715710000000001</v>
      </c>
      <c r="AS4">
        <v>5.1526540000000001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1683.2942109999999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337.0752</v>
      </c>
      <c r="L5">
        <v>225.99359999999999</v>
      </c>
      <c r="M5">
        <v>88.099199999999996</v>
      </c>
      <c r="N5">
        <v>113.1165</v>
      </c>
      <c r="O5">
        <v>118.422202</v>
      </c>
      <c r="P5">
        <v>118.1439</v>
      </c>
      <c r="Q5">
        <v>0</v>
      </c>
      <c r="R5">
        <v>25.48911</v>
      </c>
      <c r="S5">
        <v>8.6183999999999994</v>
      </c>
      <c r="T5">
        <v>0</v>
      </c>
      <c r="U5">
        <v>401.01415200000002</v>
      </c>
      <c r="V5">
        <v>8.5868950000000002</v>
      </c>
      <c r="W5">
        <v>20.38175</v>
      </c>
      <c r="X5">
        <v>141.26096200000001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12.240043</v>
      </c>
      <c r="AM5">
        <v>0</v>
      </c>
      <c r="AN5">
        <v>0.567886</v>
      </c>
      <c r="AO5">
        <v>0</v>
      </c>
      <c r="AP5">
        <v>0.490674</v>
      </c>
      <c r="AQ5">
        <v>0</v>
      </c>
      <c r="AR5">
        <v>38.058853999999997</v>
      </c>
      <c r="AS5">
        <v>23.702209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1747.6358150000001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337.0752</v>
      </c>
      <c r="L6">
        <v>225.99359999999999</v>
      </c>
      <c r="M6">
        <v>88.099199999999996</v>
      </c>
      <c r="N6">
        <v>113.1165</v>
      </c>
      <c r="O6">
        <v>118.422202</v>
      </c>
      <c r="P6">
        <v>118.1439</v>
      </c>
      <c r="Q6">
        <v>0</v>
      </c>
      <c r="R6">
        <v>25.48911</v>
      </c>
      <c r="S6">
        <v>8.6183999999999994</v>
      </c>
      <c r="T6">
        <v>0</v>
      </c>
      <c r="U6">
        <v>401.01415200000002</v>
      </c>
      <c r="V6">
        <v>8.5868950000000002</v>
      </c>
      <c r="W6">
        <v>20.38175</v>
      </c>
      <c r="X6">
        <v>122.62058399999999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67.876603000000003</v>
      </c>
      <c r="AM6">
        <v>0</v>
      </c>
      <c r="AN6">
        <v>0.567886</v>
      </c>
      <c r="AO6">
        <v>0</v>
      </c>
      <c r="AP6">
        <v>0.490674</v>
      </c>
      <c r="AQ6">
        <v>0</v>
      </c>
      <c r="AR6">
        <v>38.058853999999997</v>
      </c>
      <c r="AS6">
        <v>23.702209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1784.631997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337.0752</v>
      </c>
      <c r="L7">
        <v>225.99359999999999</v>
      </c>
      <c r="M7">
        <v>88.099199999999996</v>
      </c>
      <c r="N7">
        <v>113.1165</v>
      </c>
      <c r="O7">
        <v>118.422202</v>
      </c>
      <c r="P7">
        <v>118.1439</v>
      </c>
      <c r="Q7">
        <v>0</v>
      </c>
      <c r="R7">
        <v>13.4064</v>
      </c>
      <c r="S7">
        <v>8.6183999999999994</v>
      </c>
      <c r="T7">
        <v>0</v>
      </c>
      <c r="U7">
        <v>401.01415200000002</v>
      </c>
      <c r="V7">
        <v>3.8304</v>
      </c>
      <c r="W7">
        <v>20.38175</v>
      </c>
      <c r="X7">
        <v>122.62058399999999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67.876603000000003</v>
      </c>
      <c r="AM7">
        <v>0</v>
      </c>
      <c r="AN7">
        <v>0.567886</v>
      </c>
      <c r="AO7">
        <v>0</v>
      </c>
      <c r="AP7">
        <v>0.490674</v>
      </c>
      <c r="AQ7">
        <v>0</v>
      </c>
      <c r="AR7">
        <v>4.7573569999999998</v>
      </c>
      <c r="AS7">
        <v>23.702209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1734.4912949999998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337.0752</v>
      </c>
      <c r="L8">
        <v>225.99359999999999</v>
      </c>
      <c r="M8">
        <v>88.099199999999996</v>
      </c>
      <c r="N8">
        <v>113.1165</v>
      </c>
      <c r="O8">
        <v>118.422202</v>
      </c>
      <c r="P8">
        <v>118.1439</v>
      </c>
      <c r="Q8">
        <v>0</v>
      </c>
      <c r="R8">
        <v>13.4064</v>
      </c>
      <c r="S8">
        <v>8.6183999999999994</v>
      </c>
      <c r="T8">
        <v>0</v>
      </c>
      <c r="U8">
        <v>401.01415200000002</v>
      </c>
      <c r="V8">
        <v>3.8304</v>
      </c>
      <c r="W8">
        <v>20.38175</v>
      </c>
      <c r="X8">
        <v>122.62058399999999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12.240043</v>
      </c>
      <c r="AM8">
        <v>0</v>
      </c>
      <c r="AN8">
        <v>0.567886</v>
      </c>
      <c r="AO8">
        <v>0</v>
      </c>
      <c r="AP8">
        <v>0.490674</v>
      </c>
      <c r="AQ8">
        <v>0</v>
      </c>
      <c r="AR8">
        <v>3.9116040000000001</v>
      </c>
      <c r="AS8">
        <v>23.702209</v>
      </c>
      <c r="AT8">
        <v>14.363958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1678.0089819999998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337.0752</v>
      </c>
      <c r="L9">
        <v>225.99359999999999</v>
      </c>
      <c r="M9">
        <v>88.099199999999996</v>
      </c>
      <c r="N9">
        <v>113.1165</v>
      </c>
      <c r="O9">
        <v>118.422202</v>
      </c>
      <c r="P9">
        <v>118.1439</v>
      </c>
      <c r="Q9">
        <v>0</v>
      </c>
      <c r="R9">
        <v>13.4064</v>
      </c>
      <c r="S9">
        <v>8.6183999999999994</v>
      </c>
      <c r="T9">
        <v>0</v>
      </c>
      <c r="U9">
        <v>401.01415200000002</v>
      </c>
      <c r="V9">
        <v>3.8304</v>
      </c>
      <c r="W9">
        <v>20.38175</v>
      </c>
      <c r="X9">
        <v>122.62058399999999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1.335277</v>
      </c>
      <c r="AM9">
        <v>0</v>
      </c>
      <c r="AN9">
        <v>0.567886</v>
      </c>
      <c r="AO9">
        <v>0</v>
      </c>
      <c r="AP9">
        <v>0.490674</v>
      </c>
      <c r="AQ9">
        <v>0</v>
      </c>
      <c r="AR9">
        <v>3.9116040000000001</v>
      </c>
      <c r="AS9">
        <v>15.973228000000001</v>
      </c>
      <c r="AT9">
        <v>14.363958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1659.3752349999997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337.0752</v>
      </c>
      <c r="L10">
        <v>225.99359999999999</v>
      </c>
      <c r="M10">
        <v>88.099199999999996</v>
      </c>
      <c r="N10">
        <v>113.1165</v>
      </c>
      <c r="O10">
        <v>118.422202</v>
      </c>
      <c r="P10">
        <v>118.1439</v>
      </c>
      <c r="Q10">
        <v>0</v>
      </c>
      <c r="R10">
        <v>13.4064</v>
      </c>
      <c r="S10">
        <v>8.6183999999999994</v>
      </c>
      <c r="T10">
        <v>0</v>
      </c>
      <c r="U10">
        <v>401.01415200000002</v>
      </c>
      <c r="V10">
        <v>3.8304</v>
      </c>
      <c r="W10">
        <v>20.38175</v>
      </c>
      <c r="X10">
        <v>122.62058399999999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1.335277</v>
      </c>
      <c r="AM10">
        <v>0</v>
      </c>
      <c r="AN10">
        <v>0.567886</v>
      </c>
      <c r="AO10">
        <v>0</v>
      </c>
      <c r="AP10">
        <v>0.490674</v>
      </c>
      <c r="AQ10">
        <v>0</v>
      </c>
      <c r="AR10">
        <v>3.9116040000000001</v>
      </c>
      <c r="AS10">
        <v>15.973228000000001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1659.3752349999997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337.0752</v>
      </c>
      <c r="L11">
        <v>225.99359999999999</v>
      </c>
      <c r="M11">
        <v>88.099199999999996</v>
      </c>
      <c r="N11">
        <v>113.1165</v>
      </c>
      <c r="O11">
        <v>118.422202</v>
      </c>
      <c r="P11">
        <v>118.1439</v>
      </c>
      <c r="Q11">
        <v>0</v>
      </c>
      <c r="R11">
        <v>13.4064</v>
      </c>
      <c r="S11">
        <v>8.6183999999999994</v>
      </c>
      <c r="T11">
        <v>0</v>
      </c>
      <c r="U11">
        <v>401.01415200000002</v>
      </c>
      <c r="V11">
        <v>3.8304</v>
      </c>
      <c r="W11">
        <v>20.38175</v>
      </c>
      <c r="X11">
        <v>122.62058399999999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1.335277</v>
      </c>
      <c r="AM11">
        <v>0</v>
      </c>
      <c r="AN11">
        <v>0.567886</v>
      </c>
      <c r="AO11">
        <v>0</v>
      </c>
      <c r="AP11">
        <v>6.0107590000000002</v>
      </c>
      <c r="AQ11">
        <v>0</v>
      </c>
      <c r="AR11">
        <v>3.9116040000000001</v>
      </c>
      <c r="AS11">
        <v>5.1526540000000001</v>
      </c>
      <c r="AT11">
        <v>14.363958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1654.0747459999998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337.0752</v>
      </c>
      <c r="L12">
        <v>225.99359999999999</v>
      </c>
      <c r="M12">
        <v>88.099199999999996</v>
      </c>
      <c r="N12">
        <v>113.1165</v>
      </c>
      <c r="O12">
        <v>118.422202</v>
      </c>
      <c r="P12">
        <v>118.1439</v>
      </c>
      <c r="Q12">
        <v>0</v>
      </c>
      <c r="R12">
        <v>13.4064</v>
      </c>
      <c r="S12">
        <v>8.6183999999999994</v>
      </c>
      <c r="T12">
        <v>0</v>
      </c>
      <c r="U12">
        <v>401.01415200000002</v>
      </c>
      <c r="V12">
        <v>3.8304</v>
      </c>
      <c r="W12">
        <v>20.38175</v>
      </c>
      <c r="X12">
        <v>122.62058399999999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1.335277</v>
      </c>
      <c r="AM12">
        <v>0</v>
      </c>
      <c r="AN12">
        <v>0.567886</v>
      </c>
      <c r="AO12">
        <v>0</v>
      </c>
      <c r="AP12">
        <v>6.0107590000000002</v>
      </c>
      <c r="AQ12">
        <v>0</v>
      </c>
      <c r="AR12">
        <v>3.9116040000000001</v>
      </c>
      <c r="AS12">
        <v>4.508572</v>
      </c>
      <c r="AT12">
        <v>13.561114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1652.6278199999999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337.0752</v>
      </c>
      <c r="L13">
        <v>225.036</v>
      </c>
      <c r="M13">
        <v>88.099199999999996</v>
      </c>
      <c r="N13">
        <v>113.1165</v>
      </c>
      <c r="O13">
        <v>118.422202</v>
      </c>
      <c r="P13">
        <v>118.1439</v>
      </c>
      <c r="Q13">
        <v>0</v>
      </c>
      <c r="R13">
        <v>16.279199999999999</v>
      </c>
      <c r="S13">
        <v>8.6183999999999994</v>
      </c>
      <c r="T13">
        <v>0</v>
      </c>
      <c r="U13">
        <v>401.01415200000002</v>
      </c>
      <c r="V13">
        <v>3.8304</v>
      </c>
      <c r="W13">
        <v>23.254549999999998</v>
      </c>
      <c r="X13">
        <v>122.37247000000001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1.335277</v>
      </c>
      <c r="AM13">
        <v>0</v>
      </c>
      <c r="AN13">
        <v>0.567886</v>
      </c>
      <c r="AO13">
        <v>0</v>
      </c>
      <c r="AP13">
        <v>6.0107590000000002</v>
      </c>
      <c r="AQ13">
        <v>0</v>
      </c>
      <c r="AR13">
        <v>3.9116040000000001</v>
      </c>
      <c r="AS13">
        <v>4.508572</v>
      </c>
      <c r="AT13">
        <v>14.363958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1657.97055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337.0752</v>
      </c>
      <c r="L14">
        <v>225.036</v>
      </c>
      <c r="M14">
        <v>88.099199999999996</v>
      </c>
      <c r="N14">
        <v>113.1165</v>
      </c>
      <c r="O14">
        <v>118.422202</v>
      </c>
      <c r="P14">
        <v>118.1439</v>
      </c>
      <c r="Q14">
        <v>0</v>
      </c>
      <c r="R14">
        <v>16.279199999999999</v>
      </c>
      <c r="S14">
        <v>8.6183999999999994</v>
      </c>
      <c r="T14">
        <v>0</v>
      </c>
      <c r="U14">
        <v>401.01415200000002</v>
      </c>
      <c r="V14">
        <v>3.8304</v>
      </c>
      <c r="W14">
        <v>23.254549999999998</v>
      </c>
      <c r="X14">
        <v>122.37247000000001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1.335277</v>
      </c>
      <c r="AM14">
        <v>0</v>
      </c>
      <c r="AN14">
        <v>0.567886</v>
      </c>
      <c r="AO14">
        <v>0</v>
      </c>
      <c r="AP14">
        <v>6.0107590000000002</v>
      </c>
      <c r="AQ14">
        <v>0</v>
      </c>
      <c r="AR14">
        <v>3.9116040000000001</v>
      </c>
      <c r="AS14">
        <v>4.508572</v>
      </c>
      <c r="AT14">
        <v>13.95946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1657.5660520000001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346.65120000000002</v>
      </c>
      <c r="L15">
        <v>225.036</v>
      </c>
      <c r="M15">
        <v>88.099199999999996</v>
      </c>
      <c r="N15">
        <v>113.1165</v>
      </c>
      <c r="O15">
        <v>118.422202</v>
      </c>
      <c r="P15">
        <v>118.1439</v>
      </c>
      <c r="Q15">
        <v>0</v>
      </c>
      <c r="R15">
        <v>16.279199999999999</v>
      </c>
      <c r="S15">
        <v>8.6183999999999994</v>
      </c>
      <c r="T15">
        <v>0</v>
      </c>
      <c r="U15">
        <v>401.01415200000002</v>
      </c>
      <c r="V15">
        <v>3.8304</v>
      </c>
      <c r="W15">
        <v>23.254549999999998</v>
      </c>
      <c r="X15">
        <v>122.37247000000001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1.335277</v>
      </c>
      <c r="AM15">
        <v>0</v>
      </c>
      <c r="AN15">
        <v>0.567886</v>
      </c>
      <c r="AO15">
        <v>0</v>
      </c>
      <c r="AP15">
        <v>6.0107590000000002</v>
      </c>
      <c r="AQ15">
        <v>0</v>
      </c>
      <c r="AR15">
        <v>3.9116040000000001</v>
      </c>
      <c r="AS15">
        <v>4.508572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1676.044292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346.65120000000002</v>
      </c>
      <c r="L16">
        <v>225.036</v>
      </c>
      <c r="M16">
        <v>88.099199999999996</v>
      </c>
      <c r="N16">
        <v>113.1165</v>
      </c>
      <c r="O16">
        <v>118.422202</v>
      </c>
      <c r="P16">
        <v>118.1439</v>
      </c>
      <c r="Q16">
        <v>0</v>
      </c>
      <c r="R16">
        <v>16.279199999999999</v>
      </c>
      <c r="S16">
        <v>8.6183999999999994</v>
      </c>
      <c r="T16">
        <v>0</v>
      </c>
      <c r="U16">
        <v>401.01415200000002</v>
      </c>
      <c r="V16">
        <v>3.8304</v>
      </c>
      <c r="W16">
        <v>23.254549999999998</v>
      </c>
      <c r="X16">
        <v>122.37247000000001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1.335277</v>
      </c>
      <c r="AM16">
        <v>0</v>
      </c>
      <c r="AN16">
        <v>0.567886</v>
      </c>
      <c r="AO16">
        <v>0</v>
      </c>
      <c r="AP16">
        <v>0.490674</v>
      </c>
      <c r="AQ16">
        <v>0</v>
      </c>
      <c r="AR16">
        <v>3.9116040000000001</v>
      </c>
      <c r="AS16">
        <v>4.508572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1670.5242069999999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346.65120000000002</v>
      </c>
      <c r="L17">
        <v>225.036</v>
      </c>
      <c r="M17">
        <v>88.099199999999996</v>
      </c>
      <c r="N17">
        <v>113.1165</v>
      </c>
      <c r="O17">
        <v>118.422202</v>
      </c>
      <c r="P17">
        <v>118.1439</v>
      </c>
      <c r="Q17">
        <v>0</v>
      </c>
      <c r="R17">
        <v>16.279199999999999</v>
      </c>
      <c r="S17">
        <v>8.6183999999999994</v>
      </c>
      <c r="T17">
        <v>0</v>
      </c>
      <c r="U17">
        <v>401.01415200000002</v>
      </c>
      <c r="V17">
        <v>3.8304</v>
      </c>
      <c r="W17">
        <v>23.254549999999998</v>
      </c>
      <c r="X17">
        <v>122.37247000000001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1.335277</v>
      </c>
      <c r="AM17">
        <v>0</v>
      </c>
      <c r="AN17">
        <v>0.567886</v>
      </c>
      <c r="AO17">
        <v>0</v>
      </c>
      <c r="AP17">
        <v>0.490674</v>
      </c>
      <c r="AQ17">
        <v>0</v>
      </c>
      <c r="AR17">
        <v>3.9116040000000001</v>
      </c>
      <c r="AS17">
        <v>4.508572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1670.5242069999999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346.65120000000002</v>
      </c>
      <c r="L18">
        <v>225.036</v>
      </c>
      <c r="M18">
        <v>88.099199999999996</v>
      </c>
      <c r="N18">
        <v>113.1165</v>
      </c>
      <c r="O18">
        <v>118.422202</v>
      </c>
      <c r="P18">
        <v>118.1439</v>
      </c>
      <c r="Q18">
        <v>0</v>
      </c>
      <c r="R18">
        <v>16.279199999999999</v>
      </c>
      <c r="S18">
        <v>8.6183999999999994</v>
      </c>
      <c r="T18">
        <v>0</v>
      </c>
      <c r="U18">
        <v>401.01415200000002</v>
      </c>
      <c r="V18">
        <v>3.8304</v>
      </c>
      <c r="W18">
        <v>23.254549999999998</v>
      </c>
      <c r="X18">
        <v>122.37247000000001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1.335277</v>
      </c>
      <c r="AM18">
        <v>0</v>
      </c>
      <c r="AN18">
        <v>0.567886</v>
      </c>
      <c r="AO18">
        <v>0</v>
      </c>
      <c r="AP18">
        <v>0.490674</v>
      </c>
      <c r="AQ18">
        <v>0</v>
      </c>
      <c r="AR18">
        <v>3.9116040000000001</v>
      </c>
      <c r="AS18">
        <v>4.508572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1670.5242069999999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346.65120000000002</v>
      </c>
      <c r="L19">
        <v>225.036</v>
      </c>
      <c r="M19">
        <v>88.099199999999996</v>
      </c>
      <c r="N19">
        <v>113.1165</v>
      </c>
      <c r="O19">
        <v>118.422202</v>
      </c>
      <c r="P19">
        <v>118.1439</v>
      </c>
      <c r="Q19">
        <v>0</v>
      </c>
      <c r="R19">
        <v>16.279199999999999</v>
      </c>
      <c r="S19">
        <v>8.6183999999999994</v>
      </c>
      <c r="T19">
        <v>0</v>
      </c>
      <c r="U19">
        <v>401.01415200000002</v>
      </c>
      <c r="V19">
        <v>3.8304</v>
      </c>
      <c r="W19">
        <v>23.254549999999998</v>
      </c>
      <c r="X19">
        <v>122.37247000000001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1.335277</v>
      </c>
      <c r="AM19">
        <v>0</v>
      </c>
      <c r="AN19">
        <v>0.567886</v>
      </c>
      <c r="AO19">
        <v>0</v>
      </c>
      <c r="AP19">
        <v>0.490674</v>
      </c>
      <c r="AQ19">
        <v>0</v>
      </c>
      <c r="AR19">
        <v>3.9116040000000001</v>
      </c>
      <c r="AS19">
        <v>4.508572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1670.5242069999999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346.65120000000002</v>
      </c>
      <c r="L20">
        <v>225.036</v>
      </c>
      <c r="M20">
        <v>88.099199999999996</v>
      </c>
      <c r="N20">
        <v>113.1165</v>
      </c>
      <c r="O20">
        <v>118.422202</v>
      </c>
      <c r="P20">
        <v>118.1439</v>
      </c>
      <c r="Q20">
        <v>0</v>
      </c>
      <c r="R20">
        <v>16.279199999999999</v>
      </c>
      <c r="S20">
        <v>8.6183999999999994</v>
      </c>
      <c r="T20">
        <v>0</v>
      </c>
      <c r="U20">
        <v>401.01415200000002</v>
      </c>
      <c r="V20">
        <v>3.8304</v>
      </c>
      <c r="W20">
        <v>23.254549999999998</v>
      </c>
      <c r="X20">
        <v>122.37247000000001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1.335277</v>
      </c>
      <c r="AM20">
        <v>0</v>
      </c>
      <c r="AN20">
        <v>0.567886</v>
      </c>
      <c r="AO20">
        <v>0</v>
      </c>
      <c r="AP20">
        <v>0.490674</v>
      </c>
      <c r="AQ20">
        <v>0</v>
      </c>
      <c r="AR20">
        <v>3.9116040000000001</v>
      </c>
      <c r="AS20">
        <v>4.508572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1670.5242069999999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346.65120000000002</v>
      </c>
      <c r="L21">
        <v>225.036</v>
      </c>
      <c r="M21">
        <v>88.099199999999996</v>
      </c>
      <c r="N21">
        <v>113.1165</v>
      </c>
      <c r="O21">
        <v>118.422202</v>
      </c>
      <c r="P21">
        <v>118.1439</v>
      </c>
      <c r="Q21">
        <v>0</v>
      </c>
      <c r="R21">
        <v>16.279199999999999</v>
      </c>
      <c r="S21">
        <v>8.6183999999999994</v>
      </c>
      <c r="T21">
        <v>0</v>
      </c>
      <c r="U21">
        <v>401.01415200000002</v>
      </c>
      <c r="V21">
        <v>3.8304</v>
      </c>
      <c r="W21">
        <v>27.888567999999999</v>
      </c>
      <c r="X21">
        <v>141.01703800000001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1.335277</v>
      </c>
      <c r="AM21">
        <v>0</v>
      </c>
      <c r="AN21">
        <v>0.567886</v>
      </c>
      <c r="AO21">
        <v>0</v>
      </c>
      <c r="AP21">
        <v>0.490674</v>
      </c>
      <c r="AQ21">
        <v>0</v>
      </c>
      <c r="AR21">
        <v>3.9116040000000001</v>
      </c>
      <c r="AS21">
        <v>4.508572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1693.8027929999998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346.65120000000002</v>
      </c>
      <c r="L22">
        <v>225.036</v>
      </c>
      <c r="M22">
        <v>88.099199999999996</v>
      </c>
      <c r="N22">
        <v>113.1165</v>
      </c>
      <c r="O22">
        <v>118.422202</v>
      </c>
      <c r="P22">
        <v>118.1439</v>
      </c>
      <c r="Q22">
        <v>0</v>
      </c>
      <c r="R22">
        <v>28.361910000000002</v>
      </c>
      <c r="S22">
        <v>8.6183999999999994</v>
      </c>
      <c r="T22">
        <v>0</v>
      </c>
      <c r="U22">
        <v>401.01415200000002</v>
      </c>
      <c r="V22">
        <v>8.5868950000000002</v>
      </c>
      <c r="W22">
        <v>27.888567999999999</v>
      </c>
      <c r="X22">
        <v>141.01703800000001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1.335277</v>
      </c>
      <c r="AM22">
        <v>0</v>
      </c>
      <c r="AN22">
        <v>0.567886</v>
      </c>
      <c r="AO22">
        <v>0</v>
      </c>
      <c r="AP22">
        <v>0.490674</v>
      </c>
      <c r="AQ22">
        <v>14.116939</v>
      </c>
      <c r="AR22">
        <v>3.9116040000000001</v>
      </c>
      <c r="AS22">
        <v>4.508572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1724.7589369999998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346.65120000000002</v>
      </c>
      <c r="L23">
        <v>228.180184</v>
      </c>
      <c r="M23">
        <v>88.099199999999996</v>
      </c>
      <c r="N23">
        <v>113.1165</v>
      </c>
      <c r="O23">
        <v>118.422202</v>
      </c>
      <c r="P23">
        <v>118.1439</v>
      </c>
      <c r="Q23">
        <v>0</v>
      </c>
      <c r="R23">
        <v>28.361910000000002</v>
      </c>
      <c r="S23">
        <v>16.345419</v>
      </c>
      <c r="T23">
        <v>0</v>
      </c>
      <c r="U23">
        <v>401.01415200000002</v>
      </c>
      <c r="V23">
        <v>8.5868950000000002</v>
      </c>
      <c r="W23">
        <v>27.888567999999999</v>
      </c>
      <c r="X23">
        <v>141.01703800000001</v>
      </c>
      <c r="Y23">
        <v>0</v>
      </c>
      <c r="Z23">
        <v>0</v>
      </c>
      <c r="AA23">
        <v>0</v>
      </c>
      <c r="AB23">
        <v>12.61163</v>
      </c>
      <c r="AC23">
        <v>0</v>
      </c>
      <c r="AD23">
        <v>0</v>
      </c>
      <c r="AE23">
        <v>15.780149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1.335277</v>
      </c>
      <c r="AM23">
        <v>0</v>
      </c>
      <c r="AN23">
        <v>0.567886</v>
      </c>
      <c r="AO23">
        <v>0</v>
      </c>
      <c r="AP23">
        <v>0.490674</v>
      </c>
      <c r="AQ23">
        <v>14.901214</v>
      </c>
      <c r="AR23">
        <v>3.9116040000000001</v>
      </c>
      <c r="AS23">
        <v>4.508572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1764.8061939999998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384.95519999999999</v>
      </c>
      <c r="L24">
        <v>228.180184</v>
      </c>
      <c r="M24">
        <v>88.099199999999996</v>
      </c>
      <c r="N24">
        <v>113.1165</v>
      </c>
      <c r="O24">
        <v>118.422202</v>
      </c>
      <c r="P24">
        <v>118.1439</v>
      </c>
      <c r="Q24">
        <v>0</v>
      </c>
      <c r="R24">
        <v>28.361910000000002</v>
      </c>
      <c r="S24">
        <v>16.844663000000001</v>
      </c>
      <c r="T24">
        <v>0</v>
      </c>
      <c r="U24">
        <v>401.01415200000002</v>
      </c>
      <c r="V24">
        <v>8.5868950000000002</v>
      </c>
      <c r="W24">
        <v>32.580022</v>
      </c>
      <c r="X24">
        <v>141.01703800000001</v>
      </c>
      <c r="Y24">
        <v>0</v>
      </c>
      <c r="Z24">
        <v>0</v>
      </c>
      <c r="AA24">
        <v>0</v>
      </c>
      <c r="AB24">
        <v>12.61163</v>
      </c>
      <c r="AC24">
        <v>0</v>
      </c>
      <c r="AD24">
        <v>0</v>
      </c>
      <c r="AE24">
        <v>15.780149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1.335277</v>
      </c>
      <c r="AM24">
        <v>0</v>
      </c>
      <c r="AN24">
        <v>0.567886</v>
      </c>
      <c r="AO24">
        <v>0</v>
      </c>
      <c r="AP24">
        <v>0.490674</v>
      </c>
      <c r="AQ24">
        <v>29.802427000000002</v>
      </c>
      <c r="AR24">
        <v>3.9116040000000001</v>
      </c>
      <c r="AS24">
        <v>4.508572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1841.3390489999999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432.83519999999999</v>
      </c>
      <c r="L25">
        <v>228.180184</v>
      </c>
      <c r="M25">
        <v>88.099199999999996</v>
      </c>
      <c r="N25">
        <v>113.1165</v>
      </c>
      <c r="O25">
        <v>118.422202</v>
      </c>
      <c r="P25">
        <v>118.1439</v>
      </c>
      <c r="Q25">
        <v>0</v>
      </c>
      <c r="R25">
        <v>28.361910000000002</v>
      </c>
      <c r="S25">
        <v>16.844663000000001</v>
      </c>
      <c r="T25">
        <v>0</v>
      </c>
      <c r="U25">
        <v>401.01415200000002</v>
      </c>
      <c r="V25">
        <v>8.5868950000000002</v>
      </c>
      <c r="W25">
        <v>33.323819</v>
      </c>
      <c r="X25">
        <v>141.01703800000001</v>
      </c>
      <c r="Y25">
        <v>0</v>
      </c>
      <c r="Z25">
        <v>0</v>
      </c>
      <c r="AA25">
        <v>0</v>
      </c>
      <c r="AB25">
        <v>12.61163</v>
      </c>
      <c r="AC25">
        <v>0</v>
      </c>
      <c r="AD25">
        <v>0</v>
      </c>
      <c r="AE25">
        <v>15.780149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1.335277</v>
      </c>
      <c r="AM25">
        <v>0</v>
      </c>
      <c r="AN25">
        <v>0.567886</v>
      </c>
      <c r="AO25">
        <v>0</v>
      </c>
      <c r="AP25">
        <v>0.490674</v>
      </c>
      <c r="AQ25">
        <v>29.802427000000002</v>
      </c>
      <c r="AR25">
        <v>3.9116040000000001</v>
      </c>
      <c r="AS25">
        <v>4.508572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1908.0997899999998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480.71519999999998</v>
      </c>
      <c r="L26">
        <v>254.99298400000001</v>
      </c>
      <c r="M26">
        <v>88.099199999999996</v>
      </c>
      <c r="N26">
        <v>113.1165</v>
      </c>
      <c r="O26">
        <v>118.422202</v>
      </c>
      <c r="P26">
        <v>118.1439</v>
      </c>
      <c r="Q26">
        <v>0</v>
      </c>
      <c r="R26">
        <v>35.070185000000002</v>
      </c>
      <c r="S26">
        <v>16.844663000000001</v>
      </c>
      <c r="T26">
        <v>0</v>
      </c>
      <c r="U26">
        <v>401.01415200000002</v>
      </c>
      <c r="V26">
        <v>12.958722</v>
      </c>
      <c r="W26">
        <v>33.323819</v>
      </c>
      <c r="X26">
        <v>141.01703800000001</v>
      </c>
      <c r="Y26">
        <v>0</v>
      </c>
      <c r="Z26">
        <v>0</v>
      </c>
      <c r="AA26">
        <v>0</v>
      </c>
      <c r="AB26">
        <v>25.223261000000001</v>
      </c>
      <c r="AC26">
        <v>9.2675000000000001</v>
      </c>
      <c r="AD26">
        <v>8.7486680000000003</v>
      </c>
      <c r="AE26">
        <v>31.560296999999998</v>
      </c>
      <c r="AF26">
        <v>8.4977420000000006</v>
      </c>
      <c r="AG26">
        <v>0</v>
      </c>
      <c r="AH26">
        <v>54.410831999999999</v>
      </c>
      <c r="AI26">
        <v>0</v>
      </c>
      <c r="AJ26">
        <v>0</v>
      </c>
      <c r="AK26">
        <v>52.01032</v>
      </c>
      <c r="AL26">
        <v>1.335277</v>
      </c>
      <c r="AM26">
        <v>0</v>
      </c>
      <c r="AN26">
        <v>0.567886</v>
      </c>
      <c r="AO26">
        <v>0</v>
      </c>
      <c r="AP26">
        <v>0.490674</v>
      </c>
      <c r="AQ26">
        <v>44.703640999999998</v>
      </c>
      <c r="AR26">
        <v>3.9116040000000001</v>
      </c>
      <c r="AS26">
        <v>4.508572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2073.3187969999999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509.44319999999999</v>
      </c>
      <c r="L27">
        <v>271.27218399999998</v>
      </c>
      <c r="M27">
        <v>88.099199999999996</v>
      </c>
      <c r="N27">
        <v>113.1165</v>
      </c>
      <c r="O27">
        <v>118.422202</v>
      </c>
      <c r="P27">
        <v>118.1439</v>
      </c>
      <c r="Q27">
        <v>0</v>
      </c>
      <c r="R27">
        <v>35.070185000000002</v>
      </c>
      <c r="S27">
        <v>16.844663000000001</v>
      </c>
      <c r="T27">
        <v>0</v>
      </c>
      <c r="U27">
        <v>401.01415200000002</v>
      </c>
      <c r="V27">
        <v>16.020569999999999</v>
      </c>
      <c r="W27">
        <v>33.323819</v>
      </c>
      <c r="X27">
        <v>141.01703800000001</v>
      </c>
      <c r="Y27">
        <v>0</v>
      </c>
      <c r="Z27">
        <v>1.0533600000000001</v>
      </c>
      <c r="AA27">
        <v>6.7328859999999997</v>
      </c>
      <c r="AB27">
        <v>25.223261000000001</v>
      </c>
      <c r="AC27">
        <v>18.534998999999999</v>
      </c>
      <c r="AD27">
        <v>17.497336000000001</v>
      </c>
      <c r="AE27">
        <v>47.340446</v>
      </c>
      <c r="AF27">
        <v>18.883872</v>
      </c>
      <c r="AG27">
        <v>0</v>
      </c>
      <c r="AH27">
        <v>72.547775999999999</v>
      </c>
      <c r="AI27">
        <v>0</v>
      </c>
      <c r="AJ27">
        <v>0</v>
      </c>
      <c r="AK27">
        <v>52.01032</v>
      </c>
      <c r="AL27">
        <v>1.335277</v>
      </c>
      <c r="AM27">
        <v>3.8294419999999998</v>
      </c>
      <c r="AN27">
        <v>0.567886</v>
      </c>
      <c r="AO27">
        <v>0</v>
      </c>
      <c r="AP27">
        <v>0.490674</v>
      </c>
      <c r="AQ27">
        <v>44.703640999999998</v>
      </c>
      <c r="AR27">
        <v>3.9116040000000001</v>
      </c>
      <c r="AS27">
        <v>4.508572</v>
      </c>
      <c r="AT27">
        <v>9.5768620000000002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2190.5358270000002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509.44319999999999</v>
      </c>
      <c r="L28">
        <v>271.27218399999998</v>
      </c>
      <c r="M28">
        <v>88.099199999999996</v>
      </c>
      <c r="N28">
        <v>113.1165</v>
      </c>
      <c r="O28">
        <v>118.422202</v>
      </c>
      <c r="P28">
        <v>118.1439</v>
      </c>
      <c r="Q28">
        <v>0</v>
      </c>
      <c r="R28">
        <v>35.070185000000002</v>
      </c>
      <c r="S28">
        <v>16.844663000000001</v>
      </c>
      <c r="T28">
        <v>0</v>
      </c>
      <c r="U28">
        <v>401.01415200000002</v>
      </c>
      <c r="V28">
        <v>17.37096</v>
      </c>
      <c r="W28">
        <v>33.323819</v>
      </c>
      <c r="X28">
        <v>141.01703800000001</v>
      </c>
      <c r="Y28">
        <v>0</v>
      </c>
      <c r="Z28">
        <v>12.488636</v>
      </c>
      <c r="AA28">
        <v>26.477640000000001</v>
      </c>
      <c r="AB28">
        <v>25.223261000000001</v>
      </c>
      <c r="AC28">
        <v>27.830545000000001</v>
      </c>
      <c r="AD28">
        <v>26.246003999999999</v>
      </c>
      <c r="AE28">
        <v>47.340446</v>
      </c>
      <c r="AF28">
        <v>28.325807999999999</v>
      </c>
      <c r="AG28">
        <v>0</v>
      </c>
      <c r="AH28">
        <v>108.821664</v>
      </c>
      <c r="AI28">
        <v>0</v>
      </c>
      <c r="AJ28">
        <v>0</v>
      </c>
      <c r="AK28">
        <v>52.01032</v>
      </c>
      <c r="AL28">
        <v>1.335277</v>
      </c>
      <c r="AM28">
        <v>10.089304</v>
      </c>
      <c r="AN28">
        <v>0.567886</v>
      </c>
      <c r="AO28">
        <v>0</v>
      </c>
      <c r="AP28">
        <v>0.490674</v>
      </c>
      <c r="AQ28">
        <v>44.703640999999998</v>
      </c>
      <c r="AR28">
        <v>3.9116040000000001</v>
      </c>
      <c r="AS28">
        <v>4.508572</v>
      </c>
      <c r="AT28">
        <v>9.5768620000000002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2293.0861470000004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509.44319999999999</v>
      </c>
      <c r="L29">
        <v>304.71413000000001</v>
      </c>
      <c r="M29">
        <v>88.099199999999996</v>
      </c>
      <c r="N29">
        <v>113.1165</v>
      </c>
      <c r="O29">
        <v>118.422202</v>
      </c>
      <c r="P29">
        <v>118.1439</v>
      </c>
      <c r="Q29">
        <v>0</v>
      </c>
      <c r="R29">
        <v>35.070185000000002</v>
      </c>
      <c r="S29">
        <v>16.844663000000001</v>
      </c>
      <c r="T29">
        <v>0</v>
      </c>
      <c r="U29">
        <v>401.01415200000002</v>
      </c>
      <c r="V29">
        <v>17.37096</v>
      </c>
      <c r="W29">
        <v>33.323819</v>
      </c>
      <c r="X29">
        <v>141.01703800000001</v>
      </c>
      <c r="Y29">
        <v>0</v>
      </c>
      <c r="Z29">
        <v>12.488636</v>
      </c>
      <c r="AA29">
        <v>26.477640000000001</v>
      </c>
      <c r="AB29">
        <v>25.223261000000001</v>
      </c>
      <c r="AC29">
        <v>27.830545000000001</v>
      </c>
      <c r="AD29">
        <v>26.246003999999999</v>
      </c>
      <c r="AE29">
        <v>47.340446</v>
      </c>
      <c r="AF29">
        <v>28.325807999999999</v>
      </c>
      <c r="AG29">
        <v>0</v>
      </c>
      <c r="AH29">
        <v>126.958608</v>
      </c>
      <c r="AI29">
        <v>3.6570740000000002</v>
      </c>
      <c r="AJ29">
        <v>0</v>
      </c>
      <c r="AK29">
        <v>52.01032</v>
      </c>
      <c r="AL29">
        <v>12.240043</v>
      </c>
      <c r="AM29">
        <v>10.089304</v>
      </c>
      <c r="AN29">
        <v>0.567886</v>
      </c>
      <c r="AO29">
        <v>0</v>
      </c>
      <c r="AP29">
        <v>6.0107590000000002</v>
      </c>
      <c r="AQ29">
        <v>44.703640999999998</v>
      </c>
      <c r="AR29">
        <v>3.9116040000000001</v>
      </c>
      <c r="AS29">
        <v>4.508572</v>
      </c>
      <c r="AT29">
        <v>9.5768620000000002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2364.7469619999997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540.43008299999997</v>
      </c>
      <c r="L30">
        <v>374.83207499999997</v>
      </c>
      <c r="M30">
        <v>88.099199999999996</v>
      </c>
      <c r="N30">
        <v>113.1165</v>
      </c>
      <c r="O30">
        <v>118.422202</v>
      </c>
      <c r="P30">
        <v>118.1439</v>
      </c>
      <c r="Q30">
        <v>0</v>
      </c>
      <c r="R30">
        <v>40.592759999999998</v>
      </c>
      <c r="S30">
        <v>21.242851999999999</v>
      </c>
      <c r="T30">
        <v>0</v>
      </c>
      <c r="U30">
        <v>401.01415200000002</v>
      </c>
      <c r="V30">
        <v>17.37096</v>
      </c>
      <c r="W30">
        <v>33.323819</v>
      </c>
      <c r="X30">
        <v>141.01703800000001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27.830545000000001</v>
      </c>
      <c r="AD30">
        <v>26.246003999999999</v>
      </c>
      <c r="AE30">
        <v>47.340446</v>
      </c>
      <c r="AF30">
        <v>28.325807999999999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67.876603000000003</v>
      </c>
      <c r="AM30">
        <v>10.089304</v>
      </c>
      <c r="AN30">
        <v>0.567886</v>
      </c>
      <c r="AO30">
        <v>0</v>
      </c>
      <c r="AP30">
        <v>6.0107590000000002</v>
      </c>
      <c r="AQ30">
        <v>44.703640999999998</v>
      </c>
      <c r="AR30">
        <v>3.9116040000000001</v>
      </c>
      <c r="AS30">
        <v>4.508572</v>
      </c>
      <c r="AT30">
        <v>9.5768620000000002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2547.9434309999997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653.87717199999997</v>
      </c>
      <c r="L31">
        <v>416.51060999999999</v>
      </c>
      <c r="M31">
        <v>88.099199999999996</v>
      </c>
      <c r="N31">
        <v>113.1165</v>
      </c>
      <c r="O31">
        <v>118.422202</v>
      </c>
      <c r="P31">
        <v>118.1439</v>
      </c>
      <c r="Q31">
        <v>0</v>
      </c>
      <c r="R31">
        <v>40.592759999999998</v>
      </c>
      <c r="S31">
        <v>25.271159999999998</v>
      </c>
      <c r="T31">
        <v>0</v>
      </c>
      <c r="U31">
        <v>401.01415200000002</v>
      </c>
      <c r="V31">
        <v>17.37096</v>
      </c>
      <c r="W31">
        <v>33.323819</v>
      </c>
      <c r="X31">
        <v>141.01703800000001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27.830545000000001</v>
      </c>
      <c r="AD31">
        <v>26.246003999999999</v>
      </c>
      <c r="AE31">
        <v>47.340446</v>
      </c>
      <c r="AF31">
        <v>28.325807999999999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67.876603000000003</v>
      </c>
      <c r="AM31">
        <v>10.089304</v>
      </c>
      <c r="AN31">
        <v>0.567886</v>
      </c>
      <c r="AO31">
        <v>0</v>
      </c>
      <c r="AP31">
        <v>6.0107590000000002</v>
      </c>
      <c r="AQ31">
        <v>44.703640999999998</v>
      </c>
      <c r="AR31">
        <v>38.058853999999997</v>
      </c>
      <c r="AS31">
        <v>4.508572</v>
      </c>
      <c r="AT31">
        <v>9.5768620000000002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2744.1465239999998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653.87717199999997</v>
      </c>
      <c r="L32">
        <v>416.51060999999999</v>
      </c>
      <c r="M32">
        <v>88.099199999999996</v>
      </c>
      <c r="N32">
        <v>113.1165</v>
      </c>
      <c r="O32">
        <v>118.422202</v>
      </c>
      <c r="P32">
        <v>118.1439</v>
      </c>
      <c r="Q32">
        <v>0</v>
      </c>
      <c r="R32">
        <v>40.592759999999998</v>
      </c>
      <c r="S32">
        <v>25.271159999999998</v>
      </c>
      <c r="T32">
        <v>0</v>
      </c>
      <c r="U32">
        <v>401.01415200000002</v>
      </c>
      <c r="V32">
        <v>17.37096</v>
      </c>
      <c r="W32">
        <v>33.323819</v>
      </c>
      <c r="X32">
        <v>141.01703800000001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27.830545000000001</v>
      </c>
      <c r="AD32">
        <v>26.246003999999999</v>
      </c>
      <c r="AE32">
        <v>47.340446</v>
      </c>
      <c r="AF32">
        <v>28.325807999999999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67.876603000000003</v>
      </c>
      <c r="AM32">
        <v>10.089304</v>
      </c>
      <c r="AN32">
        <v>0.567886</v>
      </c>
      <c r="AO32">
        <v>0</v>
      </c>
      <c r="AP32">
        <v>0.490674</v>
      </c>
      <c r="AQ32">
        <v>44.703640999999998</v>
      </c>
      <c r="AR32">
        <v>38.058853999999997</v>
      </c>
      <c r="AS32">
        <v>4.508572</v>
      </c>
      <c r="AT32">
        <v>9.5768620000000002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2738.6264390000001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653.87717199999997</v>
      </c>
      <c r="L33">
        <v>416.51060999999999</v>
      </c>
      <c r="M33">
        <v>88.099199999999996</v>
      </c>
      <c r="N33">
        <v>113.1165</v>
      </c>
      <c r="O33">
        <v>118.422202</v>
      </c>
      <c r="P33">
        <v>118.1439</v>
      </c>
      <c r="Q33">
        <v>0</v>
      </c>
      <c r="R33">
        <v>40.592759999999998</v>
      </c>
      <c r="S33">
        <v>25.271159999999998</v>
      </c>
      <c r="T33">
        <v>0</v>
      </c>
      <c r="U33">
        <v>396.44639999999998</v>
      </c>
      <c r="V33">
        <v>17.37096</v>
      </c>
      <c r="W33">
        <v>33.323819</v>
      </c>
      <c r="X33">
        <v>141.01703800000001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27.830545000000001</v>
      </c>
      <c r="AD33">
        <v>26.246003999999999</v>
      </c>
      <c r="AE33">
        <v>47.340446</v>
      </c>
      <c r="AF33">
        <v>28.325807999999999</v>
      </c>
      <c r="AG33">
        <v>0</v>
      </c>
      <c r="AH33">
        <v>113.35590000000001</v>
      </c>
      <c r="AI33">
        <v>15.657154999999999</v>
      </c>
      <c r="AJ33">
        <v>0</v>
      </c>
      <c r="AK33">
        <v>52.01032</v>
      </c>
      <c r="AL33">
        <v>67.876603000000003</v>
      </c>
      <c r="AM33">
        <v>10.089304</v>
      </c>
      <c r="AN33">
        <v>0.567886</v>
      </c>
      <c r="AO33">
        <v>0</v>
      </c>
      <c r="AP33">
        <v>0.490674</v>
      </c>
      <c r="AQ33">
        <v>44.703640999999998</v>
      </c>
      <c r="AR33">
        <v>5.285952</v>
      </c>
      <c r="AS33">
        <v>4.508572</v>
      </c>
      <c r="AT33">
        <v>9.5768620000000002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2680.2469300000007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653.87717199999997</v>
      </c>
      <c r="L34">
        <v>416.51060999999999</v>
      </c>
      <c r="M34">
        <v>88.099199999999996</v>
      </c>
      <c r="N34">
        <v>113.1165</v>
      </c>
      <c r="O34">
        <v>118.422202</v>
      </c>
      <c r="P34">
        <v>118.1439</v>
      </c>
      <c r="Q34">
        <v>0</v>
      </c>
      <c r="R34">
        <v>40.592759999999998</v>
      </c>
      <c r="S34">
        <v>25.271159999999998</v>
      </c>
      <c r="T34">
        <v>0</v>
      </c>
      <c r="U34">
        <v>396.44639999999998</v>
      </c>
      <c r="V34">
        <v>17.37096</v>
      </c>
      <c r="W34">
        <v>33.323819</v>
      </c>
      <c r="X34">
        <v>141.01703800000001</v>
      </c>
      <c r="Y34">
        <v>0</v>
      </c>
      <c r="Z34">
        <v>6.2443179999999998</v>
      </c>
      <c r="AA34">
        <v>13.453666999999999</v>
      </c>
      <c r="AB34">
        <v>25.223261000000001</v>
      </c>
      <c r="AC34">
        <v>9.2675000000000001</v>
      </c>
      <c r="AD34">
        <v>17.497336000000001</v>
      </c>
      <c r="AE34">
        <v>31.560296999999998</v>
      </c>
      <c r="AF34">
        <v>18.883872</v>
      </c>
      <c r="AG34">
        <v>0</v>
      </c>
      <c r="AH34">
        <v>83.701997000000006</v>
      </c>
      <c r="AI34">
        <v>15.657154999999999</v>
      </c>
      <c r="AJ34">
        <v>0</v>
      </c>
      <c r="AK34">
        <v>52.01032</v>
      </c>
      <c r="AL34">
        <v>12.240043</v>
      </c>
      <c r="AM34">
        <v>4.7229789999999996</v>
      </c>
      <c r="AN34">
        <v>0.567886</v>
      </c>
      <c r="AO34">
        <v>0</v>
      </c>
      <c r="AP34">
        <v>0.490674</v>
      </c>
      <c r="AQ34">
        <v>44.703640999999998</v>
      </c>
      <c r="AR34">
        <v>4.2287619999999997</v>
      </c>
      <c r="AS34">
        <v>4.508572</v>
      </c>
      <c r="AT34">
        <v>9.5768620000000002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2516.7308630000002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653.87717199999997</v>
      </c>
      <c r="L35">
        <v>416.51060999999999</v>
      </c>
      <c r="M35">
        <v>88.099199999999996</v>
      </c>
      <c r="N35">
        <v>113.1165</v>
      </c>
      <c r="O35">
        <v>118.422202</v>
      </c>
      <c r="P35">
        <v>118.1439</v>
      </c>
      <c r="Q35">
        <v>0</v>
      </c>
      <c r="R35">
        <v>40.592759999999998</v>
      </c>
      <c r="S35">
        <v>25.271159999999998</v>
      </c>
      <c r="T35">
        <v>0</v>
      </c>
      <c r="U35">
        <v>396.44639999999998</v>
      </c>
      <c r="V35">
        <v>17.37096</v>
      </c>
      <c r="W35">
        <v>33.323819</v>
      </c>
      <c r="X35">
        <v>141.01703800000001</v>
      </c>
      <c r="Y35">
        <v>0</v>
      </c>
      <c r="Z35">
        <v>6.2443179999999998</v>
      </c>
      <c r="AA35">
        <v>8.3215439999999994</v>
      </c>
      <c r="AB35">
        <v>12.509512000000001</v>
      </c>
      <c r="AC35">
        <v>0</v>
      </c>
      <c r="AD35">
        <v>8.7486680000000003</v>
      </c>
      <c r="AE35">
        <v>31.560296999999998</v>
      </c>
      <c r="AF35">
        <v>8.4977420000000006</v>
      </c>
      <c r="AG35">
        <v>0</v>
      </c>
      <c r="AH35">
        <v>72.547775999999999</v>
      </c>
      <c r="AI35">
        <v>15.657154999999999</v>
      </c>
      <c r="AJ35">
        <v>0</v>
      </c>
      <c r="AK35">
        <v>52.01032</v>
      </c>
      <c r="AL35">
        <v>2.2254619999999998</v>
      </c>
      <c r="AM35">
        <v>0</v>
      </c>
      <c r="AN35">
        <v>0.567886</v>
      </c>
      <c r="AO35">
        <v>0</v>
      </c>
      <c r="AP35">
        <v>0.490674</v>
      </c>
      <c r="AQ35">
        <v>44.703640999999998</v>
      </c>
      <c r="AR35">
        <v>4.2287619999999997</v>
      </c>
      <c r="AS35">
        <v>4.508572</v>
      </c>
      <c r="AT35">
        <v>9.5768620000000002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2444.5909120000001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653.87717199999997</v>
      </c>
      <c r="L36">
        <v>416.51060999999999</v>
      </c>
      <c r="M36">
        <v>88.099199999999996</v>
      </c>
      <c r="N36">
        <v>113.1165</v>
      </c>
      <c r="O36">
        <v>118.422202</v>
      </c>
      <c r="P36">
        <v>118.1439</v>
      </c>
      <c r="Q36">
        <v>0</v>
      </c>
      <c r="R36">
        <v>40.592759999999998</v>
      </c>
      <c r="S36">
        <v>25.271159999999998</v>
      </c>
      <c r="T36">
        <v>0</v>
      </c>
      <c r="U36">
        <v>396.44639999999998</v>
      </c>
      <c r="V36">
        <v>17.37096</v>
      </c>
      <c r="W36">
        <v>33.323819</v>
      </c>
      <c r="X36">
        <v>141.01703800000001</v>
      </c>
      <c r="Y36">
        <v>0</v>
      </c>
      <c r="Z36">
        <v>6.2443179999999998</v>
      </c>
      <c r="AA36">
        <v>0</v>
      </c>
      <c r="AB36">
        <v>0</v>
      </c>
      <c r="AC36">
        <v>0</v>
      </c>
      <c r="AD36">
        <v>0</v>
      </c>
      <c r="AE36">
        <v>31.560296999999998</v>
      </c>
      <c r="AF36">
        <v>8.4977420000000006</v>
      </c>
      <c r="AG36">
        <v>0</v>
      </c>
      <c r="AH36">
        <v>36.273887999999999</v>
      </c>
      <c r="AI36">
        <v>3.6570740000000002</v>
      </c>
      <c r="AJ36">
        <v>0</v>
      </c>
      <c r="AK36">
        <v>52.01032</v>
      </c>
      <c r="AL36">
        <v>2.2254619999999998</v>
      </c>
      <c r="AM36">
        <v>0</v>
      </c>
      <c r="AN36">
        <v>0.567886</v>
      </c>
      <c r="AO36">
        <v>0</v>
      </c>
      <c r="AP36">
        <v>0.490674</v>
      </c>
      <c r="AQ36">
        <v>44.703640999999998</v>
      </c>
      <c r="AR36">
        <v>4.2287619999999997</v>
      </c>
      <c r="AS36">
        <v>4.508572</v>
      </c>
      <c r="AT36">
        <v>9.5768620000000002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2366.7372190000006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653.87717199999997</v>
      </c>
      <c r="L37">
        <v>416.51060999999999</v>
      </c>
      <c r="M37">
        <v>88.099199999999996</v>
      </c>
      <c r="N37">
        <v>113.1165</v>
      </c>
      <c r="O37">
        <v>118.422202</v>
      </c>
      <c r="P37">
        <v>118.1439</v>
      </c>
      <c r="Q37">
        <v>0</v>
      </c>
      <c r="R37">
        <v>40.592759999999998</v>
      </c>
      <c r="S37">
        <v>25.271159999999998</v>
      </c>
      <c r="T37">
        <v>0</v>
      </c>
      <c r="U37">
        <v>396.44639999999998</v>
      </c>
      <c r="V37">
        <v>17.37096</v>
      </c>
      <c r="W37">
        <v>33.323819</v>
      </c>
      <c r="X37">
        <v>141.01703800000001</v>
      </c>
      <c r="Y37">
        <v>0</v>
      </c>
      <c r="Z37">
        <v>6.2443179999999998</v>
      </c>
      <c r="AA37">
        <v>0</v>
      </c>
      <c r="AB37">
        <v>0</v>
      </c>
      <c r="AC37">
        <v>0</v>
      </c>
      <c r="AD37">
        <v>0</v>
      </c>
      <c r="AE37">
        <v>31.560296999999998</v>
      </c>
      <c r="AF37">
        <v>8.4977420000000006</v>
      </c>
      <c r="AG37">
        <v>0</v>
      </c>
      <c r="AH37">
        <v>22.399125999999999</v>
      </c>
      <c r="AI37">
        <v>0</v>
      </c>
      <c r="AJ37">
        <v>0</v>
      </c>
      <c r="AK37">
        <v>52.01032</v>
      </c>
      <c r="AL37">
        <v>2.2254619999999998</v>
      </c>
      <c r="AM37">
        <v>0</v>
      </c>
      <c r="AN37">
        <v>0.567886</v>
      </c>
      <c r="AO37">
        <v>0</v>
      </c>
      <c r="AP37">
        <v>0.490674</v>
      </c>
      <c r="AQ37">
        <v>44.703640999999998</v>
      </c>
      <c r="AR37">
        <v>4.2287619999999997</v>
      </c>
      <c r="AS37">
        <v>4.508572</v>
      </c>
      <c r="AT37">
        <v>9.5768620000000002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2349.205383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653.87717199999997</v>
      </c>
      <c r="L38">
        <v>416.51060999999999</v>
      </c>
      <c r="M38">
        <v>88.099199999999996</v>
      </c>
      <c r="N38">
        <v>113.1165</v>
      </c>
      <c r="O38">
        <v>118.422202</v>
      </c>
      <c r="P38">
        <v>118.1439</v>
      </c>
      <c r="Q38">
        <v>0</v>
      </c>
      <c r="R38">
        <v>40.592759999999998</v>
      </c>
      <c r="S38">
        <v>25.271159999999998</v>
      </c>
      <c r="T38">
        <v>0</v>
      </c>
      <c r="U38">
        <v>396.44639999999998</v>
      </c>
      <c r="V38">
        <v>17.37096</v>
      </c>
      <c r="W38">
        <v>33.323819</v>
      </c>
      <c r="X38">
        <v>141.01703800000001</v>
      </c>
      <c r="Y38">
        <v>0</v>
      </c>
      <c r="Z38">
        <v>6.2443179999999998</v>
      </c>
      <c r="AA38">
        <v>0</v>
      </c>
      <c r="AB38">
        <v>0</v>
      </c>
      <c r="AC38">
        <v>0</v>
      </c>
      <c r="AD38">
        <v>0</v>
      </c>
      <c r="AE38">
        <v>31.560296999999998</v>
      </c>
      <c r="AF38">
        <v>8.4977420000000006</v>
      </c>
      <c r="AG38">
        <v>0</v>
      </c>
      <c r="AH38">
        <v>0</v>
      </c>
      <c r="AI38">
        <v>0</v>
      </c>
      <c r="AJ38">
        <v>0</v>
      </c>
      <c r="AK38">
        <v>52.01032</v>
      </c>
      <c r="AL38">
        <v>2.2254619999999998</v>
      </c>
      <c r="AM38">
        <v>0</v>
      </c>
      <c r="AN38">
        <v>0.567886</v>
      </c>
      <c r="AO38">
        <v>0</v>
      </c>
      <c r="AP38">
        <v>0.490674</v>
      </c>
      <c r="AQ38">
        <v>44.703640999999998</v>
      </c>
      <c r="AR38">
        <v>4.2287619999999997</v>
      </c>
      <c r="AS38">
        <v>4.508572</v>
      </c>
      <c r="AT38">
        <v>9.5768620000000002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2326.8062570000002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653.87717199999997</v>
      </c>
      <c r="L39">
        <v>416.51060999999999</v>
      </c>
      <c r="M39">
        <v>88.099199999999996</v>
      </c>
      <c r="N39">
        <v>113.1165</v>
      </c>
      <c r="O39">
        <v>118.422202</v>
      </c>
      <c r="P39">
        <v>118.1439</v>
      </c>
      <c r="Q39">
        <v>0</v>
      </c>
      <c r="R39">
        <v>40.592759999999998</v>
      </c>
      <c r="S39">
        <v>25.271159999999998</v>
      </c>
      <c r="T39">
        <v>0</v>
      </c>
      <c r="U39">
        <v>396.44639999999998</v>
      </c>
      <c r="V39">
        <v>17.37096</v>
      </c>
      <c r="W39">
        <v>33.323819</v>
      </c>
      <c r="X39">
        <v>141.01703800000001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31.560296999999998</v>
      </c>
      <c r="AF39">
        <v>8.4977420000000006</v>
      </c>
      <c r="AG39">
        <v>0</v>
      </c>
      <c r="AH39">
        <v>0</v>
      </c>
      <c r="AI39">
        <v>0</v>
      </c>
      <c r="AJ39">
        <v>0</v>
      </c>
      <c r="AK39">
        <v>52.01032</v>
      </c>
      <c r="AL39">
        <v>2.2254619999999998</v>
      </c>
      <c r="AM39">
        <v>0</v>
      </c>
      <c r="AN39">
        <v>0.567886</v>
      </c>
      <c r="AO39">
        <v>0</v>
      </c>
      <c r="AP39">
        <v>0.490674</v>
      </c>
      <c r="AQ39">
        <v>44.703640999999998</v>
      </c>
      <c r="AR39">
        <v>4.7573569999999998</v>
      </c>
      <c r="AS39">
        <v>4.508572</v>
      </c>
      <c r="AT39">
        <v>9.5768620000000002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2321.0905339999999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653.87717199999997</v>
      </c>
      <c r="L40">
        <v>416.51060999999999</v>
      </c>
      <c r="M40">
        <v>88.099199999999996</v>
      </c>
      <c r="N40">
        <v>113.1165</v>
      </c>
      <c r="O40">
        <v>118.422202</v>
      </c>
      <c r="P40">
        <v>118.1439</v>
      </c>
      <c r="Q40">
        <v>0</v>
      </c>
      <c r="R40">
        <v>40.592759999999998</v>
      </c>
      <c r="S40">
        <v>25.271159999999998</v>
      </c>
      <c r="T40">
        <v>0</v>
      </c>
      <c r="U40">
        <v>396.44639999999998</v>
      </c>
      <c r="V40">
        <v>17.37096</v>
      </c>
      <c r="W40">
        <v>33.323819</v>
      </c>
      <c r="X40">
        <v>141.01703800000001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31.560296999999998</v>
      </c>
      <c r="AF40">
        <v>8.4977420000000006</v>
      </c>
      <c r="AG40">
        <v>0</v>
      </c>
      <c r="AH40">
        <v>0</v>
      </c>
      <c r="AI40">
        <v>0</v>
      </c>
      <c r="AJ40">
        <v>0</v>
      </c>
      <c r="AK40">
        <v>52.01032</v>
      </c>
      <c r="AL40">
        <v>2.2254619999999998</v>
      </c>
      <c r="AM40">
        <v>0</v>
      </c>
      <c r="AN40">
        <v>0.567886</v>
      </c>
      <c r="AO40">
        <v>0</v>
      </c>
      <c r="AP40">
        <v>0.490674</v>
      </c>
      <c r="AQ40">
        <v>44.703640999999998</v>
      </c>
      <c r="AR40">
        <v>38.058853999999997</v>
      </c>
      <c r="AS40">
        <v>4.508572</v>
      </c>
      <c r="AT40">
        <v>9.5768620000000002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2354.3920309999999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653.87717199999997</v>
      </c>
      <c r="L41">
        <v>414.76777800000002</v>
      </c>
      <c r="M41">
        <v>88.099199999999996</v>
      </c>
      <c r="N41">
        <v>113.1165</v>
      </c>
      <c r="O41">
        <v>118.422202</v>
      </c>
      <c r="P41">
        <v>118.1439</v>
      </c>
      <c r="Q41">
        <v>0</v>
      </c>
      <c r="R41">
        <v>40.592759999999998</v>
      </c>
      <c r="S41">
        <v>25.000063000000001</v>
      </c>
      <c r="T41">
        <v>0</v>
      </c>
      <c r="U41">
        <v>396.44639999999998</v>
      </c>
      <c r="V41">
        <v>17.37096</v>
      </c>
      <c r="W41">
        <v>33.323819</v>
      </c>
      <c r="X41">
        <v>141.01703800000001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15.780149</v>
      </c>
      <c r="AF41">
        <v>8.4977420000000006</v>
      </c>
      <c r="AG41">
        <v>0</v>
      </c>
      <c r="AH41">
        <v>0</v>
      </c>
      <c r="AI41">
        <v>0</v>
      </c>
      <c r="AJ41">
        <v>0</v>
      </c>
      <c r="AK41">
        <v>52.01032</v>
      </c>
      <c r="AL41">
        <v>2.2254619999999998</v>
      </c>
      <c r="AM41">
        <v>0</v>
      </c>
      <c r="AN41">
        <v>0.567886</v>
      </c>
      <c r="AO41">
        <v>0</v>
      </c>
      <c r="AP41">
        <v>0.490674</v>
      </c>
      <c r="AQ41">
        <v>35.835307</v>
      </c>
      <c r="AR41">
        <v>38.058853999999997</v>
      </c>
      <c r="AS41">
        <v>4.508572</v>
      </c>
      <c r="AT41">
        <v>9.5768620000000002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2327.7296199999996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653.87717199999997</v>
      </c>
      <c r="L42">
        <v>416.51060999999999</v>
      </c>
      <c r="M42">
        <v>88.099199999999996</v>
      </c>
      <c r="N42">
        <v>113.1165</v>
      </c>
      <c r="O42">
        <v>118.422202</v>
      </c>
      <c r="P42">
        <v>118.1439</v>
      </c>
      <c r="Q42">
        <v>0</v>
      </c>
      <c r="R42">
        <v>40.592759999999998</v>
      </c>
      <c r="S42">
        <v>25.270958</v>
      </c>
      <c r="T42">
        <v>0</v>
      </c>
      <c r="U42">
        <v>396.44639999999998</v>
      </c>
      <c r="V42">
        <v>17.37096</v>
      </c>
      <c r="W42">
        <v>33.323819</v>
      </c>
      <c r="X42">
        <v>141.01703800000001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15.780149</v>
      </c>
      <c r="AF42">
        <v>8.4977420000000006</v>
      </c>
      <c r="AG42">
        <v>0</v>
      </c>
      <c r="AH42">
        <v>0</v>
      </c>
      <c r="AI42">
        <v>0</v>
      </c>
      <c r="AJ42">
        <v>0</v>
      </c>
      <c r="AK42">
        <v>52.01032</v>
      </c>
      <c r="AL42">
        <v>2.2254619999999998</v>
      </c>
      <c r="AM42">
        <v>0</v>
      </c>
      <c r="AN42">
        <v>0.567886</v>
      </c>
      <c r="AO42">
        <v>0</v>
      </c>
      <c r="AP42">
        <v>0.490674</v>
      </c>
      <c r="AQ42">
        <v>29.802427000000002</v>
      </c>
      <c r="AR42">
        <v>5.285952</v>
      </c>
      <c r="AS42">
        <v>6.4408180000000002</v>
      </c>
      <c r="AT42">
        <v>9.5768620000000002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2292.869811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566.53052400000001</v>
      </c>
      <c r="L43">
        <v>353.86353500000001</v>
      </c>
      <c r="M43">
        <v>88.099199999999996</v>
      </c>
      <c r="N43">
        <v>113.1165</v>
      </c>
      <c r="O43">
        <v>118.422202</v>
      </c>
      <c r="P43">
        <v>118.1439</v>
      </c>
      <c r="Q43">
        <v>0</v>
      </c>
      <c r="R43">
        <v>33.884484</v>
      </c>
      <c r="S43">
        <v>20.390751000000002</v>
      </c>
      <c r="T43">
        <v>0</v>
      </c>
      <c r="U43">
        <v>396.44639999999998</v>
      </c>
      <c r="V43">
        <v>17.37096</v>
      </c>
      <c r="W43">
        <v>33.323819</v>
      </c>
      <c r="X43">
        <v>141.01703800000001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15.780149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2.2254619999999998</v>
      </c>
      <c r="AM43">
        <v>0</v>
      </c>
      <c r="AN43">
        <v>0.567886</v>
      </c>
      <c r="AO43">
        <v>0</v>
      </c>
      <c r="AP43">
        <v>0.245337</v>
      </c>
      <c r="AQ43">
        <v>29.802427000000002</v>
      </c>
      <c r="AR43">
        <v>3.805885</v>
      </c>
      <c r="AS43">
        <v>6.4408180000000002</v>
      </c>
      <c r="AT43">
        <v>9.5768620000000002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2129.5622009999993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566.53052400000001</v>
      </c>
      <c r="L44">
        <v>280.848184</v>
      </c>
      <c r="M44">
        <v>88.099199999999996</v>
      </c>
      <c r="N44">
        <v>113.1165</v>
      </c>
      <c r="O44">
        <v>118.422202</v>
      </c>
      <c r="P44">
        <v>118.1439</v>
      </c>
      <c r="Q44">
        <v>0</v>
      </c>
      <c r="R44">
        <v>33.884484</v>
      </c>
      <c r="S44">
        <v>20.390751000000002</v>
      </c>
      <c r="T44">
        <v>0</v>
      </c>
      <c r="U44">
        <v>396.44639999999998</v>
      </c>
      <c r="V44">
        <v>17.37096</v>
      </c>
      <c r="W44">
        <v>33.323819</v>
      </c>
      <c r="X44">
        <v>141.01703800000001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15.780149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2.2254619999999998</v>
      </c>
      <c r="AM44">
        <v>0</v>
      </c>
      <c r="AN44">
        <v>0.567886</v>
      </c>
      <c r="AO44">
        <v>0</v>
      </c>
      <c r="AP44">
        <v>0.245337</v>
      </c>
      <c r="AQ44">
        <v>14.901214</v>
      </c>
      <c r="AR44">
        <v>3.805885</v>
      </c>
      <c r="AS44">
        <v>6.4408180000000002</v>
      </c>
      <c r="AT44">
        <v>9.5768620000000002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2041.6456369999999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647.11749099999997</v>
      </c>
      <c r="L45">
        <v>249.24738400000001</v>
      </c>
      <c r="M45">
        <v>88.099199999999996</v>
      </c>
      <c r="N45">
        <v>113.1165</v>
      </c>
      <c r="O45">
        <v>118.422202</v>
      </c>
      <c r="P45">
        <v>118.1439</v>
      </c>
      <c r="Q45">
        <v>0</v>
      </c>
      <c r="R45">
        <v>40.592759999999998</v>
      </c>
      <c r="S45">
        <v>20.390751000000002</v>
      </c>
      <c r="T45">
        <v>0</v>
      </c>
      <c r="U45">
        <v>396.44639999999998</v>
      </c>
      <c r="V45">
        <v>17.37096</v>
      </c>
      <c r="W45">
        <v>33.323819</v>
      </c>
      <c r="X45">
        <v>141.01703800000001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15.780149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2.2254619999999998</v>
      </c>
      <c r="AM45">
        <v>0</v>
      </c>
      <c r="AN45">
        <v>0.567886</v>
      </c>
      <c r="AO45">
        <v>0</v>
      </c>
      <c r="AP45">
        <v>0.245337</v>
      </c>
      <c r="AQ45">
        <v>12.065759999999999</v>
      </c>
      <c r="AR45">
        <v>3.805885</v>
      </c>
      <c r="AS45">
        <v>23.702209</v>
      </c>
      <c r="AT45">
        <v>9.5768620000000002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2111.7660169999995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647.11840500000005</v>
      </c>
      <c r="L46">
        <v>249.24738400000001</v>
      </c>
      <c r="M46">
        <v>88.099199999999996</v>
      </c>
      <c r="N46">
        <v>113.1165</v>
      </c>
      <c r="O46">
        <v>118.422202</v>
      </c>
      <c r="P46">
        <v>118.1439</v>
      </c>
      <c r="Q46">
        <v>0</v>
      </c>
      <c r="R46">
        <v>40.592759999999998</v>
      </c>
      <c r="S46">
        <v>20.390751000000002</v>
      </c>
      <c r="T46">
        <v>0</v>
      </c>
      <c r="U46">
        <v>396.44639999999998</v>
      </c>
      <c r="V46">
        <v>17.37096</v>
      </c>
      <c r="W46">
        <v>33.323819</v>
      </c>
      <c r="X46">
        <v>141.01703800000001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15.780149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2.2254619999999998</v>
      </c>
      <c r="AM46">
        <v>0</v>
      </c>
      <c r="AN46">
        <v>0.567886</v>
      </c>
      <c r="AO46">
        <v>0</v>
      </c>
      <c r="AP46">
        <v>0.245337</v>
      </c>
      <c r="AQ46">
        <v>0</v>
      </c>
      <c r="AR46">
        <v>3.805885</v>
      </c>
      <c r="AS46">
        <v>23.702209</v>
      </c>
      <c r="AT46">
        <v>9.5768620000000002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2099.7011709999997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647.11840500000005</v>
      </c>
      <c r="L47">
        <v>249.24738400000001</v>
      </c>
      <c r="M47">
        <v>88.099199999999996</v>
      </c>
      <c r="N47">
        <v>113.1165</v>
      </c>
      <c r="O47">
        <v>118.422202</v>
      </c>
      <c r="P47">
        <v>118.1439</v>
      </c>
      <c r="Q47">
        <v>0</v>
      </c>
      <c r="R47">
        <v>40.592759999999998</v>
      </c>
      <c r="S47">
        <v>20.390751000000002</v>
      </c>
      <c r="T47">
        <v>0</v>
      </c>
      <c r="U47">
        <v>400.47617200000002</v>
      </c>
      <c r="V47">
        <v>17.37096</v>
      </c>
      <c r="W47">
        <v>33.323819</v>
      </c>
      <c r="X47">
        <v>141.01703800000001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8.4977420000000006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2.2254619999999998</v>
      </c>
      <c r="AM47">
        <v>0</v>
      </c>
      <c r="AN47">
        <v>0.567886</v>
      </c>
      <c r="AO47">
        <v>0</v>
      </c>
      <c r="AP47">
        <v>0.245337</v>
      </c>
      <c r="AQ47">
        <v>0</v>
      </c>
      <c r="AR47">
        <v>38.058853999999997</v>
      </c>
      <c r="AS47">
        <v>23.702209</v>
      </c>
      <c r="AT47">
        <v>9.5768620000000002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2122.2037629999995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647.11840500000005</v>
      </c>
      <c r="L48">
        <v>248.289784</v>
      </c>
      <c r="M48">
        <v>88.099199999999996</v>
      </c>
      <c r="N48">
        <v>113.1165</v>
      </c>
      <c r="O48">
        <v>118.422202</v>
      </c>
      <c r="P48">
        <v>118.1439</v>
      </c>
      <c r="Q48">
        <v>0</v>
      </c>
      <c r="R48">
        <v>40.592759999999998</v>
      </c>
      <c r="S48">
        <v>20.390751000000002</v>
      </c>
      <c r="T48">
        <v>0</v>
      </c>
      <c r="U48">
        <v>401.01415200000002</v>
      </c>
      <c r="V48">
        <v>17.37096</v>
      </c>
      <c r="W48">
        <v>33.323819</v>
      </c>
      <c r="X48">
        <v>141.01703800000001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8.4977420000000006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2.2254619999999998</v>
      </c>
      <c r="AM48">
        <v>0</v>
      </c>
      <c r="AN48">
        <v>0.567886</v>
      </c>
      <c r="AO48">
        <v>0</v>
      </c>
      <c r="AP48">
        <v>0.245337</v>
      </c>
      <c r="AQ48">
        <v>0</v>
      </c>
      <c r="AR48">
        <v>38.058853999999997</v>
      </c>
      <c r="AS48">
        <v>23.702209</v>
      </c>
      <c r="AT48">
        <v>9.5768620000000002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2121.7841429999994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559.23839999999996</v>
      </c>
      <c r="L49">
        <v>248.289784</v>
      </c>
      <c r="M49">
        <v>88.099199999999996</v>
      </c>
      <c r="N49">
        <v>113.1165</v>
      </c>
      <c r="O49">
        <v>118.422202</v>
      </c>
      <c r="P49">
        <v>118.1439</v>
      </c>
      <c r="Q49">
        <v>0</v>
      </c>
      <c r="R49">
        <v>40.592759999999998</v>
      </c>
      <c r="S49">
        <v>16.605263000000001</v>
      </c>
      <c r="T49">
        <v>0</v>
      </c>
      <c r="U49">
        <v>401.01415200000002</v>
      </c>
      <c r="V49">
        <v>17.37096</v>
      </c>
      <c r="W49">
        <v>33.323819</v>
      </c>
      <c r="X49">
        <v>141.01703800000001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8.4977420000000006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2.2254619999999998</v>
      </c>
      <c r="AM49">
        <v>0</v>
      </c>
      <c r="AN49">
        <v>0.567886</v>
      </c>
      <c r="AO49">
        <v>0</v>
      </c>
      <c r="AP49">
        <v>0.245337</v>
      </c>
      <c r="AQ49">
        <v>0</v>
      </c>
      <c r="AR49">
        <v>4.2287619999999997</v>
      </c>
      <c r="AS49">
        <v>23.702209</v>
      </c>
      <c r="AT49">
        <v>9.5768620000000002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1996.288558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549.66240000000005</v>
      </c>
      <c r="L50">
        <v>248.289784</v>
      </c>
      <c r="M50">
        <v>88.099199999999996</v>
      </c>
      <c r="N50">
        <v>113.1165</v>
      </c>
      <c r="O50">
        <v>118.422202</v>
      </c>
      <c r="P50">
        <v>118.1439</v>
      </c>
      <c r="Q50">
        <v>0</v>
      </c>
      <c r="R50">
        <v>40.592759999999998</v>
      </c>
      <c r="S50">
        <v>16.605263000000001</v>
      </c>
      <c r="T50">
        <v>0</v>
      </c>
      <c r="U50">
        <v>401.01415200000002</v>
      </c>
      <c r="V50">
        <v>17.37096</v>
      </c>
      <c r="W50">
        <v>33.323819</v>
      </c>
      <c r="X50">
        <v>141.01703800000001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8.4977420000000006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2.2254619999999998</v>
      </c>
      <c r="AM50">
        <v>0</v>
      </c>
      <c r="AN50">
        <v>0.567886</v>
      </c>
      <c r="AO50">
        <v>0</v>
      </c>
      <c r="AP50">
        <v>0.245337</v>
      </c>
      <c r="AQ50">
        <v>0</v>
      </c>
      <c r="AR50">
        <v>4.2287619999999997</v>
      </c>
      <c r="AS50">
        <v>23.702209</v>
      </c>
      <c r="AT50">
        <v>9.5768620000000002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1986.7125579999999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530.5104</v>
      </c>
      <c r="L51">
        <v>247.50455199999999</v>
      </c>
      <c r="M51">
        <v>88.099199999999996</v>
      </c>
      <c r="N51">
        <v>113.1165</v>
      </c>
      <c r="O51">
        <v>118.422202</v>
      </c>
      <c r="P51">
        <v>118.1439</v>
      </c>
      <c r="Q51">
        <v>0</v>
      </c>
      <c r="R51">
        <v>40.592759999999998</v>
      </c>
      <c r="S51">
        <v>16.605263000000001</v>
      </c>
      <c r="T51">
        <v>0</v>
      </c>
      <c r="U51">
        <v>401.01415200000002</v>
      </c>
      <c r="V51">
        <v>17.37096</v>
      </c>
      <c r="W51">
        <v>33.323819</v>
      </c>
      <c r="X51">
        <v>141.01703800000001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8.4977420000000006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2.2254619999999998</v>
      </c>
      <c r="AM51">
        <v>0</v>
      </c>
      <c r="AN51">
        <v>0.567886</v>
      </c>
      <c r="AO51">
        <v>0</v>
      </c>
      <c r="AP51">
        <v>0.245337</v>
      </c>
      <c r="AQ51">
        <v>0</v>
      </c>
      <c r="AR51">
        <v>2.1143809999999998</v>
      </c>
      <c r="AS51">
        <v>4.508572</v>
      </c>
      <c r="AT51">
        <v>9.5768620000000002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1945.467308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501.7824</v>
      </c>
      <c r="L52">
        <v>227.32792000000001</v>
      </c>
      <c r="M52">
        <v>88.099199999999996</v>
      </c>
      <c r="N52">
        <v>113.1165</v>
      </c>
      <c r="O52">
        <v>118.422202</v>
      </c>
      <c r="P52">
        <v>118.1439</v>
      </c>
      <c r="Q52">
        <v>0</v>
      </c>
      <c r="R52">
        <v>40.592759999999998</v>
      </c>
      <c r="S52">
        <v>16.605263000000001</v>
      </c>
      <c r="T52">
        <v>0</v>
      </c>
      <c r="U52">
        <v>401.01415200000002</v>
      </c>
      <c r="V52">
        <v>17.37096</v>
      </c>
      <c r="W52">
        <v>33.323819</v>
      </c>
      <c r="X52">
        <v>141.01703800000001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8.4977420000000006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2.2254619999999998</v>
      </c>
      <c r="AM52">
        <v>0</v>
      </c>
      <c r="AN52">
        <v>0.567886</v>
      </c>
      <c r="AO52">
        <v>0</v>
      </c>
      <c r="AP52">
        <v>0.245337</v>
      </c>
      <c r="AQ52">
        <v>0</v>
      </c>
      <c r="AR52">
        <v>2.1143809999999998</v>
      </c>
      <c r="AS52">
        <v>4.508572</v>
      </c>
      <c r="AT52">
        <v>9.5768620000000002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1896.562676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482.63040000000001</v>
      </c>
      <c r="L53">
        <v>227.32792000000001</v>
      </c>
      <c r="M53">
        <v>88.099199999999996</v>
      </c>
      <c r="N53">
        <v>113.1165</v>
      </c>
      <c r="O53">
        <v>118.422202</v>
      </c>
      <c r="P53">
        <v>118.1439</v>
      </c>
      <c r="Q53">
        <v>0</v>
      </c>
      <c r="R53">
        <v>40.592759999999998</v>
      </c>
      <c r="S53">
        <v>16.605263000000001</v>
      </c>
      <c r="T53">
        <v>0</v>
      </c>
      <c r="U53">
        <v>401.01415200000002</v>
      </c>
      <c r="V53">
        <v>17.37096</v>
      </c>
      <c r="W53">
        <v>33.323819</v>
      </c>
      <c r="X53">
        <v>141.01703800000001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8.4977420000000006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2.2254619999999998</v>
      </c>
      <c r="AM53">
        <v>0</v>
      </c>
      <c r="AN53">
        <v>0.567886</v>
      </c>
      <c r="AO53">
        <v>0</v>
      </c>
      <c r="AP53">
        <v>0.245337</v>
      </c>
      <c r="AQ53">
        <v>0</v>
      </c>
      <c r="AR53">
        <v>2.1143809999999998</v>
      </c>
      <c r="AS53">
        <v>4.508572</v>
      </c>
      <c r="AT53">
        <v>9.5768620000000002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1877.410676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463.47840000000002</v>
      </c>
      <c r="L54">
        <v>227.32792000000001</v>
      </c>
      <c r="M54">
        <v>88.099199999999996</v>
      </c>
      <c r="N54">
        <v>113.1165</v>
      </c>
      <c r="O54">
        <v>118.422202</v>
      </c>
      <c r="P54">
        <v>118.1439</v>
      </c>
      <c r="Q54">
        <v>0</v>
      </c>
      <c r="R54">
        <v>35.070185000000002</v>
      </c>
      <c r="S54">
        <v>16.605263000000001</v>
      </c>
      <c r="T54">
        <v>0</v>
      </c>
      <c r="U54">
        <v>401.01415200000002</v>
      </c>
      <c r="V54">
        <v>17.37096</v>
      </c>
      <c r="W54">
        <v>33.323819</v>
      </c>
      <c r="X54">
        <v>141.01703800000001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8.4977420000000006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2.2254619999999998</v>
      </c>
      <c r="AM54">
        <v>0</v>
      </c>
      <c r="AN54">
        <v>0.567886</v>
      </c>
      <c r="AO54">
        <v>0</v>
      </c>
      <c r="AP54">
        <v>0.245337</v>
      </c>
      <c r="AQ54">
        <v>0</v>
      </c>
      <c r="AR54">
        <v>2.1143809999999998</v>
      </c>
      <c r="AS54">
        <v>4.508572</v>
      </c>
      <c r="AT54">
        <v>9.5768620000000002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1852.736101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432.83519999999999</v>
      </c>
      <c r="L55">
        <v>227.32792000000001</v>
      </c>
      <c r="M55">
        <v>88.099199999999996</v>
      </c>
      <c r="N55">
        <v>113.1165</v>
      </c>
      <c r="O55">
        <v>118.422202</v>
      </c>
      <c r="P55">
        <v>118.1439</v>
      </c>
      <c r="Q55">
        <v>0</v>
      </c>
      <c r="R55">
        <v>28.361910000000002</v>
      </c>
      <c r="S55">
        <v>16.605263000000001</v>
      </c>
      <c r="T55">
        <v>0</v>
      </c>
      <c r="U55">
        <v>401.01415200000002</v>
      </c>
      <c r="V55">
        <v>13.836437999999999</v>
      </c>
      <c r="W55">
        <v>27.888567999999999</v>
      </c>
      <c r="X55">
        <v>141.01703800000001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8.4977420000000006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2.2254619999999998</v>
      </c>
      <c r="AM55">
        <v>0</v>
      </c>
      <c r="AN55">
        <v>0.567886</v>
      </c>
      <c r="AO55">
        <v>0</v>
      </c>
      <c r="AP55">
        <v>0.245337</v>
      </c>
      <c r="AQ55">
        <v>0</v>
      </c>
      <c r="AR55">
        <v>2.1143809999999998</v>
      </c>
      <c r="AS55">
        <v>4.508572</v>
      </c>
      <c r="AT55">
        <v>9.5768620000000002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1806.4148530000002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400.27679999999998</v>
      </c>
      <c r="L56">
        <v>227.32792000000001</v>
      </c>
      <c r="M56">
        <v>88.099199999999996</v>
      </c>
      <c r="N56">
        <v>113.1165</v>
      </c>
      <c r="O56">
        <v>118.422202</v>
      </c>
      <c r="P56">
        <v>118.1439</v>
      </c>
      <c r="Q56">
        <v>0</v>
      </c>
      <c r="R56">
        <v>28.361910000000002</v>
      </c>
      <c r="S56">
        <v>16.605263000000001</v>
      </c>
      <c r="T56">
        <v>0</v>
      </c>
      <c r="U56">
        <v>401.01415200000002</v>
      </c>
      <c r="V56">
        <v>12.999133</v>
      </c>
      <c r="W56">
        <v>27.888567999999999</v>
      </c>
      <c r="X56">
        <v>141.01703800000001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8.4977420000000006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12.240043</v>
      </c>
      <c r="AM56">
        <v>0</v>
      </c>
      <c r="AN56">
        <v>0.567886</v>
      </c>
      <c r="AO56">
        <v>0</v>
      </c>
      <c r="AP56">
        <v>0.245337</v>
      </c>
      <c r="AQ56">
        <v>0</v>
      </c>
      <c r="AR56">
        <v>2.1143809999999998</v>
      </c>
      <c r="AS56">
        <v>4.508572</v>
      </c>
      <c r="AT56">
        <v>9.5768620000000002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1783.0337290000002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387.82799999999997</v>
      </c>
      <c r="L57">
        <v>227.22258400000001</v>
      </c>
      <c r="M57">
        <v>88.099199999999996</v>
      </c>
      <c r="N57">
        <v>113.1165</v>
      </c>
      <c r="O57">
        <v>118.422202</v>
      </c>
      <c r="P57">
        <v>118.1439</v>
      </c>
      <c r="Q57">
        <v>0</v>
      </c>
      <c r="R57">
        <v>28.361910000000002</v>
      </c>
      <c r="S57">
        <v>16.605263000000001</v>
      </c>
      <c r="T57">
        <v>0</v>
      </c>
      <c r="U57">
        <v>401.01415200000002</v>
      </c>
      <c r="V57">
        <v>8.5868950000000002</v>
      </c>
      <c r="W57">
        <v>33.323819</v>
      </c>
      <c r="X57">
        <v>141.01703800000001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8.4977420000000006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12.240043</v>
      </c>
      <c r="AM57">
        <v>0</v>
      </c>
      <c r="AN57">
        <v>0.567886</v>
      </c>
      <c r="AO57">
        <v>0</v>
      </c>
      <c r="AP57">
        <v>6.0107590000000002</v>
      </c>
      <c r="AQ57">
        <v>0</v>
      </c>
      <c r="AR57">
        <v>2.1143809999999998</v>
      </c>
      <c r="AS57">
        <v>4.508572</v>
      </c>
      <c r="AT57">
        <v>9.5768620000000002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1777.2680279999997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389.7432</v>
      </c>
      <c r="L58">
        <v>227.22258400000001</v>
      </c>
      <c r="M58">
        <v>88.099199999999996</v>
      </c>
      <c r="N58">
        <v>113.1165</v>
      </c>
      <c r="O58">
        <v>118.422202</v>
      </c>
      <c r="P58">
        <v>118.1439</v>
      </c>
      <c r="Q58">
        <v>0</v>
      </c>
      <c r="R58">
        <v>28.361910000000002</v>
      </c>
      <c r="S58">
        <v>16.605263000000001</v>
      </c>
      <c r="T58">
        <v>0</v>
      </c>
      <c r="U58">
        <v>401.01415200000002</v>
      </c>
      <c r="V58">
        <v>8.5868950000000002</v>
      </c>
      <c r="W58">
        <v>33.323819</v>
      </c>
      <c r="X58">
        <v>141.01703800000001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8.4977420000000006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12.240043</v>
      </c>
      <c r="AM58">
        <v>0</v>
      </c>
      <c r="AN58">
        <v>0.567886</v>
      </c>
      <c r="AO58">
        <v>0</v>
      </c>
      <c r="AP58">
        <v>6.0107590000000002</v>
      </c>
      <c r="AQ58">
        <v>0</v>
      </c>
      <c r="AR58">
        <v>2.1143809999999998</v>
      </c>
      <c r="AS58">
        <v>4.508572</v>
      </c>
      <c r="AT58">
        <v>9.5768620000000002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1779.1832279999999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391.65839999999997</v>
      </c>
      <c r="L59">
        <v>227.22258400000001</v>
      </c>
      <c r="M59">
        <v>88.099199999999996</v>
      </c>
      <c r="N59">
        <v>113.1165</v>
      </c>
      <c r="O59">
        <v>118.422202</v>
      </c>
      <c r="P59">
        <v>118.1439</v>
      </c>
      <c r="Q59">
        <v>0</v>
      </c>
      <c r="R59">
        <v>28.361910000000002</v>
      </c>
      <c r="S59">
        <v>16.605263000000001</v>
      </c>
      <c r="T59">
        <v>0</v>
      </c>
      <c r="U59">
        <v>401.01415200000002</v>
      </c>
      <c r="V59">
        <v>8.5868950000000002</v>
      </c>
      <c r="W59">
        <v>33.323819</v>
      </c>
      <c r="X59">
        <v>141.01703800000001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8.4977420000000006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12.240043</v>
      </c>
      <c r="AM59">
        <v>0</v>
      </c>
      <c r="AN59">
        <v>0.567886</v>
      </c>
      <c r="AO59">
        <v>0</v>
      </c>
      <c r="AP59">
        <v>6.0107590000000002</v>
      </c>
      <c r="AQ59">
        <v>0</v>
      </c>
      <c r="AR59">
        <v>6.3431420000000003</v>
      </c>
      <c r="AS59">
        <v>4.508572</v>
      </c>
      <c r="AT59">
        <v>9.5768620000000002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1785.3271889999996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392.61599999999999</v>
      </c>
      <c r="L60">
        <v>227.22258400000001</v>
      </c>
      <c r="M60">
        <v>88.099199999999996</v>
      </c>
      <c r="N60">
        <v>113.1165</v>
      </c>
      <c r="O60">
        <v>118.422202</v>
      </c>
      <c r="P60">
        <v>118.1439</v>
      </c>
      <c r="Q60">
        <v>0</v>
      </c>
      <c r="R60">
        <v>28.361910000000002</v>
      </c>
      <c r="S60">
        <v>16.605263000000001</v>
      </c>
      <c r="T60">
        <v>0</v>
      </c>
      <c r="U60">
        <v>401.01415200000002</v>
      </c>
      <c r="V60">
        <v>12.958722</v>
      </c>
      <c r="W60">
        <v>33.323819</v>
      </c>
      <c r="X60">
        <v>141.01703800000001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8.4977420000000006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12.240043</v>
      </c>
      <c r="AM60">
        <v>0</v>
      </c>
      <c r="AN60">
        <v>0.567886</v>
      </c>
      <c r="AO60">
        <v>0</v>
      </c>
      <c r="AP60">
        <v>6.0107590000000002</v>
      </c>
      <c r="AQ60">
        <v>0</v>
      </c>
      <c r="AR60">
        <v>6.3431420000000003</v>
      </c>
      <c r="AS60">
        <v>4.508572</v>
      </c>
      <c r="AT60">
        <v>9.5768620000000002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1790.6566159999998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404.10719999999998</v>
      </c>
      <c r="L61">
        <v>227.22258400000001</v>
      </c>
      <c r="M61">
        <v>88.099199999999996</v>
      </c>
      <c r="N61">
        <v>113.1165</v>
      </c>
      <c r="O61">
        <v>118.422202</v>
      </c>
      <c r="P61">
        <v>118.1439</v>
      </c>
      <c r="Q61">
        <v>0</v>
      </c>
      <c r="R61">
        <v>28.361910000000002</v>
      </c>
      <c r="S61">
        <v>16.605263000000001</v>
      </c>
      <c r="T61">
        <v>0</v>
      </c>
      <c r="U61">
        <v>401.01415200000002</v>
      </c>
      <c r="V61">
        <v>12.958722</v>
      </c>
      <c r="W61">
        <v>33.323819</v>
      </c>
      <c r="X61">
        <v>125.56529999999999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8.4977420000000006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12.240043</v>
      </c>
      <c r="AM61">
        <v>0</v>
      </c>
      <c r="AN61">
        <v>0.567886</v>
      </c>
      <c r="AO61">
        <v>0</v>
      </c>
      <c r="AP61">
        <v>1.104017</v>
      </c>
      <c r="AQ61">
        <v>0</v>
      </c>
      <c r="AR61">
        <v>6.3431420000000003</v>
      </c>
      <c r="AS61">
        <v>4.508572</v>
      </c>
      <c r="AT61">
        <v>9.5768620000000002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1781.789336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425.17439999999999</v>
      </c>
      <c r="L62">
        <v>227.22258400000001</v>
      </c>
      <c r="M62">
        <v>88.099199999999996</v>
      </c>
      <c r="N62">
        <v>113.1165</v>
      </c>
      <c r="O62">
        <v>118.422202</v>
      </c>
      <c r="P62">
        <v>118.1439</v>
      </c>
      <c r="Q62">
        <v>0</v>
      </c>
      <c r="R62">
        <v>28.361910000000002</v>
      </c>
      <c r="S62">
        <v>16.605263000000001</v>
      </c>
      <c r="T62">
        <v>0</v>
      </c>
      <c r="U62">
        <v>401.01415200000002</v>
      </c>
      <c r="V62">
        <v>12.958722</v>
      </c>
      <c r="W62">
        <v>33.323819</v>
      </c>
      <c r="X62">
        <v>110.49746399999999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8.4977420000000006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12.240043</v>
      </c>
      <c r="AM62">
        <v>0</v>
      </c>
      <c r="AN62">
        <v>0.567886</v>
      </c>
      <c r="AO62">
        <v>0</v>
      </c>
      <c r="AP62">
        <v>1.104017</v>
      </c>
      <c r="AQ62">
        <v>0</v>
      </c>
      <c r="AR62">
        <v>4.2287619999999997</v>
      </c>
      <c r="AS62">
        <v>4.508572</v>
      </c>
      <c r="AT62">
        <v>9.5768620000000002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1785.6743200000001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444.32639999999998</v>
      </c>
      <c r="L63">
        <v>227.22258400000001</v>
      </c>
      <c r="M63">
        <v>88.099199999999996</v>
      </c>
      <c r="N63">
        <v>113.1165</v>
      </c>
      <c r="O63">
        <v>118.422202</v>
      </c>
      <c r="P63">
        <v>118.1439</v>
      </c>
      <c r="Q63">
        <v>0</v>
      </c>
      <c r="R63">
        <v>28.361910000000002</v>
      </c>
      <c r="S63">
        <v>16.605263000000001</v>
      </c>
      <c r="T63">
        <v>0</v>
      </c>
      <c r="U63">
        <v>401.01415200000002</v>
      </c>
      <c r="V63">
        <v>12.958722</v>
      </c>
      <c r="W63">
        <v>33.323819</v>
      </c>
      <c r="X63">
        <v>110.49746399999999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8.4977420000000006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12.240043</v>
      </c>
      <c r="AM63">
        <v>0</v>
      </c>
      <c r="AN63">
        <v>0.567886</v>
      </c>
      <c r="AO63">
        <v>0</v>
      </c>
      <c r="AP63">
        <v>1.104017</v>
      </c>
      <c r="AQ63">
        <v>0</v>
      </c>
      <c r="AR63">
        <v>4.2287619999999997</v>
      </c>
      <c r="AS63">
        <v>4.508572</v>
      </c>
      <c r="AT63">
        <v>9.5768620000000002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1804.8263200000001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463.47840000000002</v>
      </c>
      <c r="L64">
        <v>227.22258400000001</v>
      </c>
      <c r="M64">
        <v>88.099199999999996</v>
      </c>
      <c r="N64">
        <v>113.1165</v>
      </c>
      <c r="O64">
        <v>118.422202</v>
      </c>
      <c r="P64">
        <v>118.1439</v>
      </c>
      <c r="Q64">
        <v>0</v>
      </c>
      <c r="R64">
        <v>28.361910000000002</v>
      </c>
      <c r="S64">
        <v>16.605263000000001</v>
      </c>
      <c r="T64">
        <v>0</v>
      </c>
      <c r="U64">
        <v>401.01415200000002</v>
      </c>
      <c r="V64">
        <v>12.958722</v>
      </c>
      <c r="W64">
        <v>33.323819</v>
      </c>
      <c r="X64">
        <v>110.49746399999999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8.4977420000000006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12.240043</v>
      </c>
      <c r="AM64">
        <v>0</v>
      </c>
      <c r="AN64">
        <v>0.567886</v>
      </c>
      <c r="AO64">
        <v>0</v>
      </c>
      <c r="AP64">
        <v>1.104017</v>
      </c>
      <c r="AQ64">
        <v>0</v>
      </c>
      <c r="AR64">
        <v>4.2287619999999997</v>
      </c>
      <c r="AS64">
        <v>4.508572</v>
      </c>
      <c r="AT64">
        <v>9.5768620000000002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1823.9783200000002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492.20639999999997</v>
      </c>
      <c r="L65">
        <v>227.22258400000001</v>
      </c>
      <c r="M65">
        <v>88.099199999999996</v>
      </c>
      <c r="N65">
        <v>113.1165</v>
      </c>
      <c r="O65">
        <v>118.422202</v>
      </c>
      <c r="P65">
        <v>118.1439</v>
      </c>
      <c r="Q65">
        <v>0</v>
      </c>
      <c r="R65">
        <v>28.361910000000002</v>
      </c>
      <c r="S65">
        <v>16.605263000000001</v>
      </c>
      <c r="T65">
        <v>0</v>
      </c>
      <c r="U65">
        <v>401.01415200000002</v>
      </c>
      <c r="V65">
        <v>12.958722</v>
      </c>
      <c r="W65">
        <v>33.323819</v>
      </c>
      <c r="X65">
        <v>110.49746399999999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8.4977420000000006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12.240043</v>
      </c>
      <c r="AM65">
        <v>0</v>
      </c>
      <c r="AN65">
        <v>0.567886</v>
      </c>
      <c r="AO65">
        <v>0</v>
      </c>
      <c r="AP65">
        <v>1.104017</v>
      </c>
      <c r="AQ65">
        <v>14.901214</v>
      </c>
      <c r="AR65">
        <v>7.4003329999999998</v>
      </c>
      <c r="AS65">
        <v>4.6373889999999998</v>
      </c>
      <c r="AT65">
        <v>9.5768620000000002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1870.9079220000003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530.5104</v>
      </c>
      <c r="L66">
        <v>227.22258400000001</v>
      </c>
      <c r="M66">
        <v>88.099199999999996</v>
      </c>
      <c r="N66">
        <v>113.1165</v>
      </c>
      <c r="O66">
        <v>118.422202</v>
      </c>
      <c r="P66">
        <v>118.1439</v>
      </c>
      <c r="Q66">
        <v>0</v>
      </c>
      <c r="R66">
        <v>28.361910000000002</v>
      </c>
      <c r="S66">
        <v>16.605263000000001</v>
      </c>
      <c r="T66">
        <v>0</v>
      </c>
      <c r="U66">
        <v>401.01415200000002</v>
      </c>
      <c r="V66">
        <v>12.958722</v>
      </c>
      <c r="W66">
        <v>33.323819</v>
      </c>
      <c r="X66">
        <v>110.49746399999999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8.4977420000000006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12.240043</v>
      </c>
      <c r="AM66">
        <v>0</v>
      </c>
      <c r="AN66">
        <v>0.567886</v>
      </c>
      <c r="AO66">
        <v>0</v>
      </c>
      <c r="AP66">
        <v>1.104017</v>
      </c>
      <c r="AQ66">
        <v>14.901214</v>
      </c>
      <c r="AR66">
        <v>7.4003329999999998</v>
      </c>
      <c r="AS66">
        <v>4.6373889999999998</v>
      </c>
      <c r="AT66">
        <v>9.5768620000000002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1909.2119220000002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565.11327600000004</v>
      </c>
      <c r="L67">
        <v>244.459384</v>
      </c>
      <c r="M67">
        <v>88.099199999999996</v>
      </c>
      <c r="N67">
        <v>113.1165</v>
      </c>
      <c r="O67">
        <v>118.422202</v>
      </c>
      <c r="P67">
        <v>118.1439</v>
      </c>
      <c r="Q67">
        <v>0</v>
      </c>
      <c r="R67">
        <v>33.884484</v>
      </c>
      <c r="S67">
        <v>16.490351</v>
      </c>
      <c r="T67">
        <v>0</v>
      </c>
      <c r="U67">
        <v>401.01415200000002</v>
      </c>
      <c r="V67">
        <v>12.958722</v>
      </c>
      <c r="W67">
        <v>33.323819</v>
      </c>
      <c r="X67">
        <v>110.49746399999999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12.240043</v>
      </c>
      <c r="AM67">
        <v>0</v>
      </c>
      <c r="AN67">
        <v>0.567886</v>
      </c>
      <c r="AO67">
        <v>0</v>
      </c>
      <c r="AP67">
        <v>1.104017</v>
      </c>
      <c r="AQ67">
        <v>29.802427000000002</v>
      </c>
      <c r="AR67">
        <v>4.2287619999999997</v>
      </c>
      <c r="AS67">
        <v>4.6373889999999998</v>
      </c>
      <c r="AT67">
        <v>9.5768620000000002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1978.1889020000001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565.11327600000004</v>
      </c>
      <c r="L68">
        <v>330.76397600000001</v>
      </c>
      <c r="M68">
        <v>88.099199999999996</v>
      </c>
      <c r="N68">
        <v>113.1165</v>
      </c>
      <c r="O68">
        <v>118.422202</v>
      </c>
      <c r="P68">
        <v>118.1439</v>
      </c>
      <c r="Q68">
        <v>0</v>
      </c>
      <c r="R68">
        <v>33.884484</v>
      </c>
      <c r="S68">
        <v>20.390234</v>
      </c>
      <c r="T68">
        <v>0</v>
      </c>
      <c r="U68">
        <v>401.01415200000002</v>
      </c>
      <c r="V68">
        <v>17.37096</v>
      </c>
      <c r="W68">
        <v>33.323819</v>
      </c>
      <c r="X68">
        <v>110.49746399999999</v>
      </c>
      <c r="Y68">
        <v>0</v>
      </c>
      <c r="Z68">
        <v>0</v>
      </c>
      <c r="AA68">
        <v>0</v>
      </c>
      <c r="AB68">
        <v>12.61163</v>
      </c>
      <c r="AC68">
        <v>0</v>
      </c>
      <c r="AD68">
        <v>0</v>
      </c>
      <c r="AE68">
        <v>0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12.240043</v>
      </c>
      <c r="AM68">
        <v>0</v>
      </c>
      <c r="AN68">
        <v>0.567886</v>
      </c>
      <c r="AO68">
        <v>0</v>
      </c>
      <c r="AP68">
        <v>1.104017</v>
      </c>
      <c r="AQ68">
        <v>29.802427000000002</v>
      </c>
      <c r="AR68">
        <v>4.2287619999999997</v>
      </c>
      <c r="AS68">
        <v>4.6373889999999998</v>
      </c>
      <c r="AT68">
        <v>9.5768620000000002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2085.4172450000001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630.99341700000002</v>
      </c>
      <c r="L69">
        <v>404.84531800000002</v>
      </c>
      <c r="M69">
        <v>88.099199999999996</v>
      </c>
      <c r="N69">
        <v>113.1165</v>
      </c>
      <c r="O69">
        <v>118.422202</v>
      </c>
      <c r="P69">
        <v>118.1439</v>
      </c>
      <c r="Q69">
        <v>0</v>
      </c>
      <c r="R69">
        <v>40.592759999999998</v>
      </c>
      <c r="S69">
        <v>25.271159999999998</v>
      </c>
      <c r="T69">
        <v>0</v>
      </c>
      <c r="U69">
        <v>401.01415200000002</v>
      </c>
      <c r="V69">
        <v>17.37096</v>
      </c>
      <c r="W69">
        <v>33.323819</v>
      </c>
      <c r="X69">
        <v>110.49746399999999</v>
      </c>
      <c r="Y69">
        <v>0</v>
      </c>
      <c r="Z69">
        <v>0</v>
      </c>
      <c r="AA69">
        <v>0</v>
      </c>
      <c r="AB69">
        <v>12.61163</v>
      </c>
      <c r="AC69">
        <v>0</v>
      </c>
      <c r="AD69">
        <v>0</v>
      </c>
      <c r="AE69">
        <v>0</v>
      </c>
      <c r="AF69">
        <v>8.4977420000000006</v>
      </c>
      <c r="AG69">
        <v>0</v>
      </c>
      <c r="AH69">
        <v>22.127071999999998</v>
      </c>
      <c r="AI69">
        <v>0</v>
      </c>
      <c r="AJ69">
        <v>0</v>
      </c>
      <c r="AK69">
        <v>52.01032</v>
      </c>
      <c r="AL69">
        <v>12.240043</v>
      </c>
      <c r="AM69">
        <v>0</v>
      </c>
      <c r="AN69">
        <v>0.567886</v>
      </c>
      <c r="AO69">
        <v>0</v>
      </c>
      <c r="AP69">
        <v>1.104017</v>
      </c>
      <c r="AQ69">
        <v>29.802427000000002</v>
      </c>
      <c r="AR69">
        <v>4.2287619999999997</v>
      </c>
      <c r="AS69">
        <v>4.6373889999999998</v>
      </c>
      <c r="AT69">
        <v>9.5768620000000002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2259.0950019999996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653.87717199999997</v>
      </c>
      <c r="L70">
        <v>416.33651800000001</v>
      </c>
      <c r="M70">
        <v>88.099199999999996</v>
      </c>
      <c r="N70">
        <v>113.1165</v>
      </c>
      <c r="O70">
        <v>118.422202</v>
      </c>
      <c r="P70">
        <v>118.1439</v>
      </c>
      <c r="Q70">
        <v>0</v>
      </c>
      <c r="R70">
        <v>40.592759999999998</v>
      </c>
      <c r="S70">
        <v>25.271159999999998</v>
      </c>
      <c r="T70">
        <v>0</v>
      </c>
      <c r="U70">
        <v>401.01415200000002</v>
      </c>
      <c r="V70">
        <v>17.37096</v>
      </c>
      <c r="W70">
        <v>33.323819</v>
      </c>
      <c r="X70">
        <v>110.49746399999999</v>
      </c>
      <c r="Y70">
        <v>0</v>
      </c>
      <c r="Z70">
        <v>0</v>
      </c>
      <c r="AA70">
        <v>0</v>
      </c>
      <c r="AB70">
        <v>25.223261000000001</v>
      </c>
      <c r="AC70">
        <v>0</v>
      </c>
      <c r="AD70">
        <v>0</v>
      </c>
      <c r="AE70">
        <v>0</v>
      </c>
      <c r="AF70">
        <v>8.4977420000000006</v>
      </c>
      <c r="AG70">
        <v>0</v>
      </c>
      <c r="AH70">
        <v>44.798251999999998</v>
      </c>
      <c r="AI70">
        <v>0</v>
      </c>
      <c r="AJ70">
        <v>0</v>
      </c>
      <c r="AK70">
        <v>52.01032</v>
      </c>
      <c r="AL70">
        <v>12.240043</v>
      </c>
      <c r="AM70">
        <v>0</v>
      </c>
      <c r="AN70">
        <v>0.567886</v>
      </c>
      <c r="AO70">
        <v>0</v>
      </c>
      <c r="AP70">
        <v>1.104017</v>
      </c>
      <c r="AQ70">
        <v>44.703640999999998</v>
      </c>
      <c r="AR70">
        <v>4.2287619999999997</v>
      </c>
      <c r="AS70">
        <v>4.6373889999999998</v>
      </c>
      <c r="AT70">
        <v>9.5768620000000002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2343.6539819999998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653.87717199999997</v>
      </c>
      <c r="L71">
        <v>416.33651800000001</v>
      </c>
      <c r="M71">
        <v>88.099199999999996</v>
      </c>
      <c r="N71">
        <v>113.1165</v>
      </c>
      <c r="O71">
        <v>118.422202</v>
      </c>
      <c r="P71">
        <v>118.1439</v>
      </c>
      <c r="Q71">
        <v>0</v>
      </c>
      <c r="R71">
        <v>40.592759999999998</v>
      </c>
      <c r="S71">
        <v>25.271159999999998</v>
      </c>
      <c r="T71">
        <v>0</v>
      </c>
      <c r="U71">
        <v>401.01415200000002</v>
      </c>
      <c r="V71">
        <v>17.37096</v>
      </c>
      <c r="W71">
        <v>33.323819</v>
      </c>
      <c r="X71">
        <v>140.99712</v>
      </c>
      <c r="Y71">
        <v>0</v>
      </c>
      <c r="Z71">
        <v>0</v>
      </c>
      <c r="AA71">
        <v>0</v>
      </c>
      <c r="AB71">
        <v>25.223261000000001</v>
      </c>
      <c r="AC71">
        <v>0</v>
      </c>
      <c r="AD71">
        <v>0</v>
      </c>
      <c r="AE71">
        <v>0</v>
      </c>
      <c r="AF71">
        <v>8.4977420000000006</v>
      </c>
      <c r="AG71">
        <v>0</v>
      </c>
      <c r="AH71">
        <v>67.197378</v>
      </c>
      <c r="AI71">
        <v>0</v>
      </c>
      <c r="AJ71">
        <v>0</v>
      </c>
      <c r="AK71">
        <v>52.01032</v>
      </c>
      <c r="AL71">
        <v>12.240043</v>
      </c>
      <c r="AM71">
        <v>0</v>
      </c>
      <c r="AN71">
        <v>0.567886</v>
      </c>
      <c r="AO71">
        <v>0</v>
      </c>
      <c r="AP71">
        <v>1.104017</v>
      </c>
      <c r="AQ71">
        <v>44.703640999999998</v>
      </c>
      <c r="AR71">
        <v>4.2287619999999997</v>
      </c>
      <c r="AS71">
        <v>4.6373889999999998</v>
      </c>
      <c r="AT71">
        <v>9.5768620000000002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2396.5527639999996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653.87717199999997</v>
      </c>
      <c r="L72">
        <v>416.33651800000001</v>
      </c>
      <c r="M72">
        <v>88.099199999999996</v>
      </c>
      <c r="N72">
        <v>113.1165</v>
      </c>
      <c r="O72">
        <v>118.422202</v>
      </c>
      <c r="P72">
        <v>118.1439</v>
      </c>
      <c r="Q72">
        <v>0</v>
      </c>
      <c r="R72">
        <v>40.592759999999998</v>
      </c>
      <c r="S72">
        <v>25.271159999999998</v>
      </c>
      <c r="T72">
        <v>0</v>
      </c>
      <c r="U72">
        <v>401.01415200000002</v>
      </c>
      <c r="V72">
        <v>17.37096</v>
      </c>
      <c r="W72">
        <v>33.323819</v>
      </c>
      <c r="X72">
        <v>140.99712</v>
      </c>
      <c r="Y72">
        <v>0</v>
      </c>
      <c r="Z72">
        <v>0</v>
      </c>
      <c r="AA72">
        <v>0</v>
      </c>
      <c r="AB72">
        <v>25.223261000000001</v>
      </c>
      <c r="AC72">
        <v>9.2675000000000001</v>
      </c>
      <c r="AD72">
        <v>0</v>
      </c>
      <c r="AE72">
        <v>15.780149</v>
      </c>
      <c r="AF72">
        <v>8.4977420000000006</v>
      </c>
      <c r="AG72">
        <v>0</v>
      </c>
      <c r="AH72">
        <v>89.596502999999998</v>
      </c>
      <c r="AI72">
        <v>0</v>
      </c>
      <c r="AJ72">
        <v>0</v>
      </c>
      <c r="AK72">
        <v>52.01032</v>
      </c>
      <c r="AL72">
        <v>12.240043</v>
      </c>
      <c r="AM72">
        <v>4.3400350000000003</v>
      </c>
      <c r="AN72">
        <v>0.567886</v>
      </c>
      <c r="AO72">
        <v>0</v>
      </c>
      <c r="AP72">
        <v>1.104017</v>
      </c>
      <c r="AQ72">
        <v>44.703640999999998</v>
      </c>
      <c r="AR72">
        <v>4.2287619999999997</v>
      </c>
      <c r="AS72">
        <v>4.6373889999999998</v>
      </c>
      <c r="AT72">
        <v>9.5768620000000002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2448.3395730000002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653.87717199999997</v>
      </c>
      <c r="L73">
        <v>416.33651800000001</v>
      </c>
      <c r="M73">
        <v>88.099199999999996</v>
      </c>
      <c r="N73">
        <v>113.1165</v>
      </c>
      <c r="O73">
        <v>118.422202</v>
      </c>
      <c r="P73">
        <v>118.1439</v>
      </c>
      <c r="Q73">
        <v>0</v>
      </c>
      <c r="R73">
        <v>40.592759999999998</v>
      </c>
      <c r="S73">
        <v>25.271159999999998</v>
      </c>
      <c r="T73">
        <v>0</v>
      </c>
      <c r="U73">
        <v>401.01415200000002</v>
      </c>
      <c r="V73">
        <v>17.37096</v>
      </c>
      <c r="W73">
        <v>33.323819</v>
      </c>
      <c r="X73">
        <v>140.99712</v>
      </c>
      <c r="Y73">
        <v>0</v>
      </c>
      <c r="Z73">
        <v>1.0533600000000001</v>
      </c>
      <c r="AA73">
        <v>6.7328859999999997</v>
      </c>
      <c r="AB73">
        <v>25.223261000000001</v>
      </c>
      <c r="AC73">
        <v>18.534998999999999</v>
      </c>
      <c r="AD73">
        <v>8.7486680000000003</v>
      </c>
      <c r="AE73">
        <v>31.560296999999998</v>
      </c>
      <c r="AF73">
        <v>16.995484999999999</v>
      </c>
      <c r="AG73">
        <v>0</v>
      </c>
      <c r="AH73">
        <v>113.35590000000001</v>
      </c>
      <c r="AI73">
        <v>3.6570740000000002</v>
      </c>
      <c r="AJ73">
        <v>0</v>
      </c>
      <c r="AK73">
        <v>52.01032</v>
      </c>
      <c r="AL73">
        <v>14.465506</v>
      </c>
      <c r="AM73">
        <v>10.089304</v>
      </c>
      <c r="AN73">
        <v>0.567886</v>
      </c>
      <c r="AO73">
        <v>0</v>
      </c>
      <c r="AP73">
        <v>1.71736</v>
      </c>
      <c r="AQ73">
        <v>44.703640999999998</v>
      </c>
      <c r="AR73">
        <v>4.2287619999999997</v>
      </c>
      <c r="AS73">
        <v>4.6373889999999998</v>
      </c>
      <c r="AT73">
        <v>9.5768620000000002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2534.4244229999999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653.87717199999997</v>
      </c>
      <c r="L74">
        <v>416.33651800000001</v>
      </c>
      <c r="M74">
        <v>88.099199999999996</v>
      </c>
      <c r="N74">
        <v>113.1165</v>
      </c>
      <c r="O74">
        <v>118.422202</v>
      </c>
      <c r="P74">
        <v>118.1439</v>
      </c>
      <c r="Q74">
        <v>0</v>
      </c>
      <c r="R74">
        <v>40.592759999999998</v>
      </c>
      <c r="S74">
        <v>25.271159999999998</v>
      </c>
      <c r="T74">
        <v>0</v>
      </c>
      <c r="U74">
        <v>401.01415200000002</v>
      </c>
      <c r="V74">
        <v>17.37096</v>
      </c>
      <c r="W74">
        <v>33.323819</v>
      </c>
      <c r="X74">
        <v>140.99712</v>
      </c>
      <c r="Y74">
        <v>0</v>
      </c>
      <c r="Z74">
        <v>12.488636</v>
      </c>
      <c r="AA74">
        <v>13.31447</v>
      </c>
      <c r="AB74">
        <v>25.223261000000001</v>
      </c>
      <c r="AC74">
        <v>27.830545000000001</v>
      </c>
      <c r="AD74">
        <v>17.497336000000001</v>
      </c>
      <c r="AE74">
        <v>47.340446</v>
      </c>
      <c r="AF74">
        <v>25.493227000000001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67.876603000000003</v>
      </c>
      <c r="AM74">
        <v>10.089304</v>
      </c>
      <c r="AN74">
        <v>0.567886</v>
      </c>
      <c r="AO74">
        <v>0</v>
      </c>
      <c r="AP74">
        <v>1.71736</v>
      </c>
      <c r="AQ74">
        <v>44.703640999999998</v>
      </c>
      <c r="AR74">
        <v>5.285952</v>
      </c>
      <c r="AS74">
        <v>4.6373889999999998</v>
      </c>
      <c r="AT74">
        <v>9.5768620000000002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2661.2317559999997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653.87717199999997</v>
      </c>
      <c r="L75">
        <v>416.33651800000001</v>
      </c>
      <c r="M75">
        <v>88.099199999999996</v>
      </c>
      <c r="N75">
        <v>113.1165</v>
      </c>
      <c r="O75">
        <v>118.422202</v>
      </c>
      <c r="P75">
        <v>118.1439</v>
      </c>
      <c r="Q75">
        <v>0</v>
      </c>
      <c r="R75">
        <v>40.592759999999998</v>
      </c>
      <c r="S75">
        <v>25.271159999999998</v>
      </c>
      <c r="T75">
        <v>0</v>
      </c>
      <c r="U75">
        <v>401.01415200000002</v>
      </c>
      <c r="V75">
        <v>17.37096</v>
      </c>
      <c r="W75">
        <v>33.323819</v>
      </c>
      <c r="X75">
        <v>140.99712</v>
      </c>
      <c r="Y75">
        <v>0</v>
      </c>
      <c r="Z75">
        <v>12.488636</v>
      </c>
      <c r="AA75">
        <v>21.182112</v>
      </c>
      <c r="AB75">
        <v>25.223261000000001</v>
      </c>
      <c r="AC75">
        <v>27.830545000000001</v>
      </c>
      <c r="AD75">
        <v>26.246003999999999</v>
      </c>
      <c r="AE75">
        <v>47.340446</v>
      </c>
      <c r="AF75">
        <v>25.493227000000001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67.876603000000003</v>
      </c>
      <c r="AM75">
        <v>10.089304</v>
      </c>
      <c r="AN75">
        <v>0.567886</v>
      </c>
      <c r="AO75">
        <v>0</v>
      </c>
      <c r="AP75">
        <v>1.71736</v>
      </c>
      <c r="AQ75">
        <v>44.703640999999998</v>
      </c>
      <c r="AR75">
        <v>5.285952</v>
      </c>
      <c r="AS75">
        <v>5.1526540000000001</v>
      </c>
      <c r="AT75">
        <v>9.5768620000000002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2699.4021859999998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653.87717199999997</v>
      </c>
      <c r="L76">
        <v>416.33651800000001</v>
      </c>
      <c r="M76">
        <v>88.099199999999996</v>
      </c>
      <c r="N76">
        <v>113.1165</v>
      </c>
      <c r="O76">
        <v>118.422202</v>
      </c>
      <c r="P76">
        <v>118.1439</v>
      </c>
      <c r="Q76">
        <v>0</v>
      </c>
      <c r="R76">
        <v>40.592759999999998</v>
      </c>
      <c r="S76">
        <v>25.271159999999998</v>
      </c>
      <c r="T76">
        <v>0</v>
      </c>
      <c r="U76">
        <v>401.01415200000002</v>
      </c>
      <c r="V76">
        <v>17.37096</v>
      </c>
      <c r="W76">
        <v>33.323819</v>
      </c>
      <c r="X76">
        <v>140.99712</v>
      </c>
      <c r="Y76">
        <v>0</v>
      </c>
      <c r="Z76">
        <v>12.488636</v>
      </c>
      <c r="AA76">
        <v>24.964632000000002</v>
      </c>
      <c r="AB76">
        <v>25.223261000000001</v>
      </c>
      <c r="AC76">
        <v>27.830545000000001</v>
      </c>
      <c r="AD76">
        <v>34.994672000000001</v>
      </c>
      <c r="AE76">
        <v>47.340446</v>
      </c>
      <c r="AF76">
        <v>25.493227000000001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67.876603000000003</v>
      </c>
      <c r="AM76">
        <v>10.089304</v>
      </c>
      <c r="AN76">
        <v>0.567886</v>
      </c>
      <c r="AO76">
        <v>0</v>
      </c>
      <c r="AP76">
        <v>1.71736</v>
      </c>
      <c r="AQ76">
        <v>44.703640999999998</v>
      </c>
      <c r="AR76">
        <v>6.3431420000000003</v>
      </c>
      <c r="AS76">
        <v>5.1526540000000001</v>
      </c>
      <c r="AT76">
        <v>9.5768620000000002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2712.9905639999997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653.87717199999997</v>
      </c>
      <c r="L77">
        <v>416.33651800000001</v>
      </c>
      <c r="M77">
        <v>88.099199999999996</v>
      </c>
      <c r="N77">
        <v>113.1165</v>
      </c>
      <c r="O77">
        <v>118.422202</v>
      </c>
      <c r="P77">
        <v>118.1439</v>
      </c>
      <c r="Q77">
        <v>0</v>
      </c>
      <c r="R77">
        <v>40.592759999999998</v>
      </c>
      <c r="S77">
        <v>25.271159999999998</v>
      </c>
      <c r="T77">
        <v>0</v>
      </c>
      <c r="U77">
        <v>401.01415200000002</v>
      </c>
      <c r="V77">
        <v>17.37096</v>
      </c>
      <c r="W77">
        <v>33.323819</v>
      </c>
      <c r="X77">
        <v>140.99712</v>
      </c>
      <c r="Y77">
        <v>0</v>
      </c>
      <c r="Z77">
        <v>12.488636</v>
      </c>
      <c r="AA77">
        <v>24.964632000000002</v>
      </c>
      <c r="AB77">
        <v>25.223261000000001</v>
      </c>
      <c r="AC77">
        <v>27.830545000000001</v>
      </c>
      <c r="AD77">
        <v>34.994672000000001</v>
      </c>
      <c r="AE77">
        <v>47.340446</v>
      </c>
      <c r="AF77">
        <v>25.493227000000001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67.876603000000003</v>
      </c>
      <c r="AM77">
        <v>10.089304</v>
      </c>
      <c r="AN77">
        <v>0.567886</v>
      </c>
      <c r="AO77">
        <v>0</v>
      </c>
      <c r="AP77">
        <v>1.71736</v>
      </c>
      <c r="AQ77">
        <v>44.703640999999998</v>
      </c>
      <c r="AR77">
        <v>38.058853999999997</v>
      </c>
      <c r="AS77">
        <v>4.6373889999999998</v>
      </c>
      <c r="AT77">
        <v>9.5768620000000002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2744.1910109999994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653.87717199999997</v>
      </c>
      <c r="L78">
        <v>416.33651800000001</v>
      </c>
      <c r="M78">
        <v>88.099199999999996</v>
      </c>
      <c r="N78">
        <v>113.1165</v>
      </c>
      <c r="O78">
        <v>118.422202</v>
      </c>
      <c r="P78">
        <v>118.1439</v>
      </c>
      <c r="Q78">
        <v>0</v>
      </c>
      <c r="R78">
        <v>40.592759999999998</v>
      </c>
      <c r="S78">
        <v>25.271159999999998</v>
      </c>
      <c r="T78">
        <v>0</v>
      </c>
      <c r="U78">
        <v>401.01415200000002</v>
      </c>
      <c r="V78">
        <v>17.37096</v>
      </c>
      <c r="W78">
        <v>33.323819</v>
      </c>
      <c r="X78">
        <v>140.99712</v>
      </c>
      <c r="Y78">
        <v>0</v>
      </c>
      <c r="Z78">
        <v>12.488636</v>
      </c>
      <c r="AA78">
        <v>24.964632000000002</v>
      </c>
      <c r="AB78">
        <v>25.223261000000001</v>
      </c>
      <c r="AC78">
        <v>27.830545000000001</v>
      </c>
      <c r="AD78">
        <v>34.994672000000001</v>
      </c>
      <c r="AE78">
        <v>47.340446</v>
      </c>
      <c r="AF78">
        <v>25.493227000000001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14.465506</v>
      </c>
      <c r="AM78">
        <v>10.089304</v>
      </c>
      <c r="AN78">
        <v>0.567886</v>
      </c>
      <c r="AO78">
        <v>0</v>
      </c>
      <c r="AP78">
        <v>1.71736</v>
      </c>
      <c r="AQ78">
        <v>44.703640999999998</v>
      </c>
      <c r="AR78">
        <v>38.058853999999997</v>
      </c>
      <c r="AS78">
        <v>4.6373889999999998</v>
      </c>
      <c r="AT78">
        <v>9.5768620000000002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2683.3437669999994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653.87717199999997</v>
      </c>
      <c r="L79">
        <v>416.33651800000001</v>
      </c>
      <c r="M79">
        <v>88.099199999999996</v>
      </c>
      <c r="N79">
        <v>113.1165</v>
      </c>
      <c r="O79">
        <v>118.422202</v>
      </c>
      <c r="P79">
        <v>118.1439</v>
      </c>
      <c r="Q79">
        <v>0</v>
      </c>
      <c r="R79">
        <v>40.592759999999998</v>
      </c>
      <c r="S79">
        <v>25.271159999999998</v>
      </c>
      <c r="T79">
        <v>0</v>
      </c>
      <c r="U79">
        <v>401.01415200000002</v>
      </c>
      <c r="V79">
        <v>17.37096</v>
      </c>
      <c r="W79">
        <v>33.323819</v>
      </c>
      <c r="X79">
        <v>140.99712</v>
      </c>
      <c r="Y79">
        <v>0</v>
      </c>
      <c r="Z79">
        <v>12.488636</v>
      </c>
      <c r="AA79">
        <v>24.964632000000002</v>
      </c>
      <c r="AB79">
        <v>25.223261000000001</v>
      </c>
      <c r="AC79">
        <v>27.830545000000001</v>
      </c>
      <c r="AD79">
        <v>34.994672000000001</v>
      </c>
      <c r="AE79">
        <v>47.340446</v>
      </c>
      <c r="AF79">
        <v>25.493227000000001</v>
      </c>
      <c r="AG79">
        <v>0</v>
      </c>
      <c r="AH79">
        <v>108.821664</v>
      </c>
      <c r="AI79">
        <v>15.657154999999999</v>
      </c>
      <c r="AJ79">
        <v>0</v>
      </c>
      <c r="AK79">
        <v>52.01032</v>
      </c>
      <c r="AL79">
        <v>1.1127309999999999</v>
      </c>
      <c r="AM79">
        <v>10.089304</v>
      </c>
      <c r="AN79">
        <v>0.567886</v>
      </c>
      <c r="AO79">
        <v>0</v>
      </c>
      <c r="AP79">
        <v>1.71736</v>
      </c>
      <c r="AQ79">
        <v>44.703640999999998</v>
      </c>
      <c r="AR79">
        <v>6.3431420000000003</v>
      </c>
      <c r="AS79">
        <v>4.6373889999999998</v>
      </c>
      <c r="AT79">
        <v>9.5768620000000002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2620.138336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653.87717199999997</v>
      </c>
      <c r="L80">
        <v>416.33651800000001</v>
      </c>
      <c r="M80">
        <v>88.099199999999996</v>
      </c>
      <c r="N80">
        <v>113.1165</v>
      </c>
      <c r="O80">
        <v>118.422202</v>
      </c>
      <c r="P80">
        <v>118.1439</v>
      </c>
      <c r="Q80">
        <v>0</v>
      </c>
      <c r="R80">
        <v>40.592759999999998</v>
      </c>
      <c r="S80">
        <v>25.271159999999998</v>
      </c>
      <c r="T80">
        <v>0</v>
      </c>
      <c r="U80">
        <v>401.01415200000002</v>
      </c>
      <c r="V80">
        <v>17.37096</v>
      </c>
      <c r="W80">
        <v>33.323819</v>
      </c>
      <c r="X80">
        <v>140.99712</v>
      </c>
      <c r="Y80">
        <v>0</v>
      </c>
      <c r="Z80">
        <v>6.2443179999999998</v>
      </c>
      <c r="AA80">
        <v>13.453666999999999</v>
      </c>
      <c r="AB80">
        <v>25.223261000000001</v>
      </c>
      <c r="AC80">
        <v>9.2675000000000001</v>
      </c>
      <c r="AD80">
        <v>17.497336000000001</v>
      </c>
      <c r="AE80">
        <v>47.340446</v>
      </c>
      <c r="AF80">
        <v>16.995484999999999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1.1127309999999999</v>
      </c>
      <c r="AM80">
        <v>4.4676830000000001</v>
      </c>
      <c r="AN80">
        <v>0.567886</v>
      </c>
      <c r="AO80">
        <v>0</v>
      </c>
      <c r="AP80">
        <v>1.71736</v>
      </c>
      <c r="AQ80">
        <v>44.703640999999998</v>
      </c>
      <c r="AR80">
        <v>4.2287619999999997</v>
      </c>
      <c r="AS80">
        <v>4.6373889999999998</v>
      </c>
      <c r="AT80">
        <v>9.5768620000000002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2518.8636870000005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653.87717199999997</v>
      </c>
      <c r="L81">
        <v>416.33651800000001</v>
      </c>
      <c r="M81">
        <v>88.099199999999996</v>
      </c>
      <c r="N81">
        <v>113.1165</v>
      </c>
      <c r="O81">
        <v>118.422202</v>
      </c>
      <c r="P81">
        <v>118.1439</v>
      </c>
      <c r="Q81">
        <v>0</v>
      </c>
      <c r="R81">
        <v>40.592759999999998</v>
      </c>
      <c r="S81">
        <v>25.271159999999998</v>
      </c>
      <c r="T81">
        <v>0</v>
      </c>
      <c r="U81">
        <v>401.01415200000002</v>
      </c>
      <c r="V81">
        <v>17.37096</v>
      </c>
      <c r="W81">
        <v>33.323819</v>
      </c>
      <c r="X81">
        <v>140.99712</v>
      </c>
      <c r="Y81">
        <v>0</v>
      </c>
      <c r="Z81">
        <v>6.2443179999999998</v>
      </c>
      <c r="AA81">
        <v>6.0520319999999996</v>
      </c>
      <c r="AB81">
        <v>25.223261000000001</v>
      </c>
      <c r="AC81">
        <v>0</v>
      </c>
      <c r="AD81">
        <v>8.7486680000000003</v>
      </c>
      <c r="AE81">
        <v>31.560296999999998</v>
      </c>
      <c r="AF81">
        <v>8.4977420000000006</v>
      </c>
      <c r="AG81">
        <v>0</v>
      </c>
      <c r="AH81">
        <v>54.410831999999999</v>
      </c>
      <c r="AI81">
        <v>0</v>
      </c>
      <c r="AJ81">
        <v>0</v>
      </c>
      <c r="AK81">
        <v>52.01032</v>
      </c>
      <c r="AL81">
        <v>1.1127309999999999</v>
      </c>
      <c r="AM81">
        <v>4.4676830000000001</v>
      </c>
      <c r="AN81">
        <v>0.567886</v>
      </c>
      <c r="AO81">
        <v>0</v>
      </c>
      <c r="AP81">
        <v>1.71736</v>
      </c>
      <c r="AQ81">
        <v>44.703640999999998</v>
      </c>
      <c r="AR81">
        <v>4.2287619999999997</v>
      </c>
      <c r="AS81">
        <v>4.6373889999999998</v>
      </c>
      <c r="AT81">
        <v>9.5768620000000002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2430.3252470000002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646.83505200000002</v>
      </c>
      <c r="L82">
        <v>416.33651800000001</v>
      </c>
      <c r="M82">
        <v>88.099199999999996</v>
      </c>
      <c r="N82">
        <v>113.1165</v>
      </c>
      <c r="O82">
        <v>118.422202</v>
      </c>
      <c r="P82">
        <v>118.1439</v>
      </c>
      <c r="Q82">
        <v>0</v>
      </c>
      <c r="R82">
        <v>40.592759999999998</v>
      </c>
      <c r="S82">
        <v>25.271159999999998</v>
      </c>
      <c r="T82">
        <v>0</v>
      </c>
      <c r="U82">
        <v>401.01415200000002</v>
      </c>
      <c r="V82">
        <v>17.37096</v>
      </c>
      <c r="W82">
        <v>33.323819</v>
      </c>
      <c r="X82">
        <v>140.99712</v>
      </c>
      <c r="Y82">
        <v>0</v>
      </c>
      <c r="Z82">
        <v>6.2443179999999998</v>
      </c>
      <c r="AA82">
        <v>0</v>
      </c>
      <c r="AB82">
        <v>25.223261000000001</v>
      </c>
      <c r="AC82">
        <v>0</v>
      </c>
      <c r="AD82">
        <v>0</v>
      </c>
      <c r="AE82">
        <v>15.780149</v>
      </c>
      <c r="AF82">
        <v>8.4977420000000006</v>
      </c>
      <c r="AG82">
        <v>0</v>
      </c>
      <c r="AH82">
        <v>29.019110000000001</v>
      </c>
      <c r="AI82">
        <v>0</v>
      </c>
      <c r="AJ82">
        <v>0</v>
      </c>
      <c r="AK82">
        <v>52.01032</v>
      </c>
      <c r="AL82">
        <v>1.1127309999999999</v>
      </c>
      <c r="AM82">
        <v>0</v>
      </c>
      <c r="AN82">
        <v>0.567886</v>
      </c>
      <c r="AO82">
        <v>0</v>
      </c>
      <c r="AP82">
        <v>1.71736</v>
      </c>
      <c r="AQ82">
        <v>44.703640999999998</v>
      </c>
      <c r="AR82">
        <v>4.2287619999999997</v>
      </c>
      <c r="AS82">
        <v>4.6373889999999998</v>
      </c>
      <c r="AT82">
        <v>9.5768620000000002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2362.8428740000004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646.83505200000002</v>
      </c>
      <c r="L83">
        <v>416.33651800000001</v>
      </c>
      <c r="M83">
        <v>88.099199999999996</v>
      </c>
      <c r="N83">
        <v>113.1165</v>
      </c>
      <c r="O83">
        <v>118.422202</v>
      </c>
      <c r="P83">
        <v>118.1439</v>
      </c>
      <c r="Q83">
        <v>0</v>
      </c>
      <c r="R83">
        <v>40.592759999999998</v>
      </c>
      <c r="S83">
        <v>25.271159999999998</v>
      </c>
      <c r="T83">
        <v>0</v>
      </c>
      <c r="U83">
        <v>401.01415200000002</v>
      </c>
      <c r="V83">
        <v>17.37096</v>
      </c>
      <c r="W83">
        <v>33.323819</v>
      </c>
      <c r="X83">
        <v>140.99712</v>
      </c>
      <c r="Y83">
        <v>0</v>
      </c>
      <c r="Z83">
        <v>6.2443179999999998</v>
      </c>
      <c r="AA83">
        <v>0</v>
      </c>
      <c r="AB83">
        <v>12.61163</v>
      </c>
      <c r="AC83">
        <v>0</v>
      </c>
      <c r="AD83">
        <v>0</v>
      </c>
      <c r="AE83">
        <v>15.780149</v>
      </c>
      <c r="AF83">
        <v>8.4977420000000006</v>
      </c>
      <c r="AG83">
        <v>0</v>
      </c>
      <c r="AH83">
        <v>22.217756000000001</v>
      </c>
      <c r="AI83">
        <v>0</v>
      </c>
      <c r="AJ83">
        <v>0</v>
      </c>
      <c r="AK83">
        <v>52.01032</v>
      </c>
      <c r="AL83">
        <v>1.1127309999999999</v>
      </c>
      <c r="AM83">
        <v>0</v>
      </c>
      <c r="AN83">
        <v>0.567886</v>
      </c>
      <c r="AO83">
        <v>0</v>
      </c>
      <c r="AP83">
        <v>1.71736</v>
      </c>
      <c r="AQ83">
        <v>44.703640999999998</v>
      </c>
      <c r="AR83">
        <v>4.2287619999999997</v>
      </c>
      <c r="AS83">
        <v>4.6373889999999998</v>
      </c>
      <c r="AT83">
        <v>9.5768620000000002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2343.429889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631.05840000000001</v>
      </c>
      <c r="L84">
        <v>416.33651800000001</v>
      </c>
      <c r="M84">
        <v>88.099199999999996</v>
      </c>
      <c r="N84">
        <v>113.1165</v>
      </c>
      <c r="O84">
        <v>118.422202</v>
      </c>
      <c r="P84">
        <v>118.1439</v>
      </c>
      <c r="Q84">
        <v>0</v>
      </c>
      <c r="R84">
        <v>40.592759999999998</v>
      </c>
      <c r="S84">
        <v>25.271159999999998</v>
      </c>
      <c r="T84">
        <v>0</v>
      </c>
      <c r="U84">
        <v>401.01415200000002</v>
      </c>
      <c r="V84">
        <v>17.37096</v>
      </c>
      <c r="W84">
        <v>33.323819</v>
      </c>
      <c r="X84">
        <v>140.99712</v>
      </c>
      <c r="Y84">
        <v>0</v>
      </c>
      <c r="Z84">
        <v>6.2443179999999998</v>
      </c>
      <c r="AA84">
        <v>0</v>
      </c>
      <c r="AB84">
        <v>12.61163</v>
      </c>
      <c r="AC84">
        <v>0</v>
      </c>
      <c r="AD84">
        <v>0</v>
      </c>
      <c r="AE84">
        <v>15.780149</v>
      </c>
      <c r="AF84">
        <v>8.4977420000000006</v>
      </c>
      <c r="AG84">
        <v>0</v>
      </c>
      <c r="AH84">
        <v>0</v>
      </c>
      <c r="AI84">
        <v>0</v>
      </c>
      <c r="AJ84">
        <v>0</v>
      </c>
      <c r="AK84">
        <v>52.01032</v>
      </c>
      <c r="AL84">
        <v>1.1127309999999999</v>
      </c>
      <c r="AM84">
        <v>0</v>
      </c>
      <c r="AN84">
        <v>0.567886</v>
      </c>
      <c r="AO84">
        <v>0</v>
      </c>
      <c r="AP84">
        <v>1.71736</v>
      </c>
      <c r="AQ84">
        <v>44.703640999999998</v>
      </c>
      <c r="AR84">
        <v>4.2287619999999997</v>
      </c>
      <c r="AS84">
        <v>4.6373889999999998</v>
      </c>
      <c r="AT84">
        <v>9.5768620000000002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2305.4354810000004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523.80719999999997</v>
      </c>
      <c r="L85">
        <v>416.33651800000001</v>
      </c>
      <c r="M85">
        <v>88.099199999999996</v>
      </c>
      <c r="N85">
        <v>113.1165</v>
      </c>
      <c r="O85">
        <v>118.422202</v>
      </c>
      <c r="P85">
        <v>118.1439</v>
      </c>
      <c r="Q85">
        <v>0</v>
      </c>
      <c r="R85">
        <v>40.592759999999998</v>
      </c>
      <c r="S85">
        <v>25.271159999999998</v>
      </c>
      <c r="T85">
        <v>0</v>
      </c>
      <c r="U85">
        <v>401.01415200000002</v>
      </c>
      <c r="V85">
        <v>17.37096</v>
      </c>
      <c r="W85">
        <v>33.323819</v>
      </c>
      <c r="X85">
        <v>140.99712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15.780149</v>
      </c>
      <c r="AF85">
        <v>8.4977420000000006</v>
      </c>
      <c r="AG85">
        <v>0</v>
      </c>
      <c r="AH85">
        <v>0</v>
      </c>
      <c r="AI85">
        <v>0</v>
      </c>
      <c r="AJ85">
        <v>0</v>
      </c>
      <c r="AK85">
        <v>52.01032</v>
      </c>
      <c r="AL85">
        <v>1.1127309999999999</v>
      </c>
      <c r="AM85">
        <v>0</v>
      </c>
      <c r="AN85">
        <v>0.567886</v>
      </c>
      <c r="AO85">
        <v>0</v>
      </c>
      <c r="AP85">
        <v>1.71736</v>
      </c>
      <c r="AQ85">
        <v>44.703640999999998</v>
      </c>
      <c r="AR85">
        <v>38.058853999999997</v>
      </c>
      <c r="AS85">
        <v>4.6373889999999998</v>
      </c>
      <c r="AT85">
        <v>9.5768620000000002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2213.1584249999996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509.91242399999999</v>
      </c>
      <c r="L86">
        <v>348.08719000000002</v>
      </c>
      <c r="M86">
        <v>88.099199999999996</v>
      </c>
      <c r="N86">
        <v>113.1165</v>
      </c>
      <c r="O86">
        <v>118.422202</v>
      </c>
      <c r="P86">
        <v>118.1439</v>
      </c>
      <c r="Q86">
        <v>0</v>
      </c>
      <c r="R86">
        <v>33.884484</v>
      </c>
      <c r="S86">
        <v>20.390751000000002</v>
      </c>
      <c r="T86">
        <v>0</v>
      </c>
      <c r="U86">
        <v>401.01415200000002</v>
      </c>
      <c r="V86">
        <v>17.37096</v>
      </c>
      <c r="W86">
        <v>33.323819</v>
      </c>
      <c r="X86">
        <v>140.99712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0</v>
      </c>
      <c r="AI86">
        <v>0</v>
      </c>
      <c r="AJ86">
        <v>0</v>
      </c>
      <c r="AK86">
        <v>52.01032</v>
      </c>
      <c r="AL86">
        <v>1.1127309999999999</v>
      </c>
      <c r="AM86">
        <v>0</v>
      </c>
      <c r="AN86">
        <v>0.567886</v>
      </c>
      <c r="AO86">
        <v>0</v>
      </c>
      <c r="AP86">
        <v>1.71736</v>
      </c>
      <c r="AQ86">
        <v>29.802427000000002</v>
      </c>
      <c r="AR86">
        <v>38.058853999999997</v>
      </c>
      <c r="AS86">
        <v>4.6373889999999998</v>
      </c>
      <c r="AT86">
        <v>9.5768620000000002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2104.5244219999995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509.91242399999999</v>
      </c>
      <c r="L87">
        <v>230.68720200000001</v>
      </c>
      <c r="M87">
        <v>88.099199999999996</v>
      </c>
      <c r="N87">
        <v>113.1165</v>
      </c>
      <c r="O87">
        <v>118.422202</v>
      </c>
      <c r="P87">
        <v>118.1439</v>
      </c>
      <c r="Q87">
        <v>0</v>
      </c>
      <c r="R87">
        <v>33.884484</v>
      </c>
      <c r="S87">
        <v>20.390751000000002</v>
      </c>
      <c r="T87">
        <v>0</v>
      </c>
      <c r="U87">
        <v>401.01415200000002</v>
      </c>
      <c r="V87">
        <v>17.37096</v>
      </c>
      <c r="W87">
        <v>33.323819</v>
      </c>
      <c r="X87">
        <v>140.99712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15.780149</v>
      </c>
      <c r="AF87">
        <v>8.4977420000000006</v>
      </c>
      <c r="AG87">
        <v>0</v>
      </c>
      <c r="AH87">
        <v>0</v>
      </c>
      <c r="AI87">
        <v>0</v>
      </c>
      <c r="AJ87">
        <v>0</v>
      </c>
      <c r="AK87">
        <v>52.01032</v>
      </c>
      <c r="AL87">
        <v>1.1127309999999999</v>
      </c>
      <c r="AM87">
        <v>0</v>
      </c>
      <c r="AN87">
        <v>0.567886</v>
      </c>
      <c r="AO87">
        <v>0</v>
      </c>
      <c r="AP87">
        <v>1.104017</v>
      </c>
      <c r="AQ87">
        <v>29.802427000000002</v>
      </c>
      <c r="AR87">
        <v>4.2287619999999997</v>
      </c>
      <c r="AS87">
        <v>4.6373889999999998</v>
      </c>
      <c r="AT87">
        <v>9.5768620000000002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1952.6809989999997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500.74819200000002</v>
      </c>
      <c r="L88">
        <v>229.13778400000001</v>
      </c>
      <c r="M88">
        <v>88.099199999999996</v>
      </c>
      <c r="N88">
        <v>113.1165</v>
      </c>
      <c r="O88">
        <v>118.422202</v>
      </c>
      <c r="P88">
        <v>118.1439</v>
      </c>
      <c r="Q88">
        <v>0</v>
      </c>
      <c r="R88">
        <v>28.518733000000001</v>
      </c>
      <c r="S88">
        <v>16.720175000000001</v>
      </c>
      <c r="T88">
        <v>0</v>
      </c>
      <c r="U88">
        <v>401.01415200000002</v>
      </c>
      <c r="V88">
        <v>17.37096</v>
      </c>
      <c r="W88">
        <v>33.323819</v>
      </c>
      <c r="X88">
        <v>140.99712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15.780149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1.1127309999999999</v>
      </c>
      <c r="AM88">
        <v>0</v>
      </c>
      <c r="AN88">
        <v>0.567886</v>
      </c>
      <c r="AO88">
        <v>0</v>
      </c>
      <c r="AP88">
        <v>1.104017</v>
      </c>
      <c r="AQ88">
        <v>14.901214</v>
      </c>
      <c r="AR88">
        <v>4.2287619999999997</v>
      </c>
      <c r="AS88">
        <v>4.6373889999999998</v>
      </c>
      <c r="AT88">
        <v>9.5768620000000002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1918.0298089999999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533.38319999999999</v>
      </c>
      <c r="L89">
        <v>229.13778400000001</v>
      </c>
      <c r="M89">
        <v>88.099199999999996</v>
      </c>
      <c r="N89">
        <v>113.1165</v>
      </c>
      <c r="O89">
        <v>118.422202</v>
      </c>
      <c r="P89">
        <v>120.13857899999999</v>
      </c>
      <c r="Q89">
        <v>0</v>
      </c>
      <c r="R89">
        <v>28.361910000000002</v>
      </c>
      <c r="S89">
        <v>16.720175000000001</v>
      </c>
      <c r="T89">
        <v>0</v>
      </c>
      <c r="U89">
        <v>401.01415200000002</v>
      </c>
      <c r="V89">
        <v>17.37096</v>
      </c>
      <c r="W89">
        <v>33.323819</v>
      </c>
      <c r="X89">
        <v>140.99712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15.780149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1.1127309999999999</v>
      </c>
      <c r="AM89">
        <v>0</v>
      </c>
      <c r="AN89">
        <v>0.567886</v>
      </c>
      <c r="AO89">
        <v>0</v>
      </c>
      <c r="AP89">
        <v>1.104017</v>
      </c>
      <c r="AQ89">
        <v>0</v>
      </c>
      <c r="AR89">
        <v>4.2287619999999997</v>
      </c>
      <c r="AS89">
        <v>4.6373889999999998</v>
      </c>
      <c r="AT89">
        <v>9.5768620000000002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1937.6014589999997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525.72239999999999</v>
      </c>
      <c r="L90">
        <v>229.13778400000001</v>
      </c>
      <c r="M90">
        <v>88.099199999999996</v>
      </c>
      <c r="N90">
        <v>113.1165</v>
      </c>
      <c r="O90">
        <v>118.422202</v>
      </c>
      <c r="P90">
        <v>120.26259</v>
      </c>
      <c r="Q90">
        <v>0</v>
      </c>
      <c r="R90">
        <v>28.361910000000002</v>
      </c>
      <c r="S90">
        <v>16.720175000000001</v>
      </c>
      <c r="T90">
        <v>0</v>
      </c>
      <c r="U90">
        <v>401.01415200000002</v>
      </c>
      <c r="V90">
        <v>17.37096</v>
      </c>
      <c r="W90">
        <v>28.690462</v>
      </c>
      <c r="X90">
        <v>140.99712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15.780149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1.1127309999999999</v>
      </c>
      <c r="AM90">
        <v>0</v>
      </c>
      <c r="AN90">
        <v>0.567886</v>
      </c>
      <c r="AO90">
        <v>0</v>
      </c>
      <c r="AP90">
        <v>1.104017</v>
      </c>
      <c r="AQ90">
        <v>0</v>
      </c>
      <c r="AR90">
        <v>4.2287619999999997</v>
      </c>
      <c r="AS90">
        <v>4.6373889999999998</v>
      </c>
      <c r="AT90">
        <v>9.5768620000000002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1925.431313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525.72239999999999</v>
      </c>
      <c r="L91">
        <v>229.13778400000001</v>
      </c>
      <c r="M91">
        <v>88.099199999999996</v>
      </c>
      <c r="N91">
        <v>113.1165</v>
      </c>
      <c r="O91">
        <v>118.422202</v>
      </c>
      <c r="P91">
        <v>120.26259</v>
      </c>
      <c r="Q91">
        <v>0</v>
      </c>
      <c r="R91">
        <v>28.361910000000002</v>
      </c>
      <c r="S91">
        <v>16.720175000000001</v>
      </c>
      <c r="T91">
        <v>0</v>
      </c>
      <c r="U91">
        <v>401.01415200000002</v>
      </c>
      <c r="V91">
        <v>17.37096</v>
      </c>
      <c r="W91">
        <v>28.690462</v>
      </c>
      <c r="X91">
        <v>130.97823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15.780149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1.1127309999999999</v>
      </c>
      <c r="AM91">
        <v>0</v>
      </c>
      <c r="AN91">
        <v>0.567886</v>
      </c>
      <c r="AO91">
        <v>0</v>
      </c>
      <c r="AP91">
        <v>1.104017</v>
      </c>
      <c r="AQ91">
        <v>0</v>
      </c>
      <c r="AR91">
        <v>4.2287619999999997</v>
      </c>
      <c r="AS91">
        <v>4.6373889999999998</v>
      </c>
      <c r="AT91">
        <v>9.5768620000000002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1915.412423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525.72239999999999</v>
      </c>
      <c r="L92">
        <v>229.13778400000001</v>
      </c>
      <c r="M92">
        <v>88.099199999999996</v>
      </c>
      <c r="N92">
        <v>113.1165</v>
      </c>
      <c r="O92">
        <v>118.422202</v>
      </c>
      <c r="P92">
        <v>120.26259</v>
      </c>
      <c r="Q92">
        <v>0</v>
      </c>
      <c r="R92">
        <v>28.361910000000002</v>
      </c>
      <c r="S92">
        <v>16.720175000000001</v>
      </c>
      <c r="T92">
        <v>0</v>
      </c>
      <c r="U92">
        <v>401.01415200000002</v>
      </c>
      <c r="V92">
        <v>12.958722</v>
      </c>
      <c r="W92">
        <v>28.690462</v>
      </c>
      <c r="X92">
        <v>134.80862999999999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1.1127309999999999</v>
      </c>
      <c r="AM92">
        <v>0</v>
      </c>
      <c r="AN92">
        <v>0.567886</v>
      </c>
      <c r="AO92">
        <v>0</v>
      </c>
      <c r="AP92">
        <v>1.104017</v>
      </c>
      <c r="AQ92">
        <v>0</v>
      </c>
      <c r="AR92">
        <v>4.2287619999999997</v>
      </c>
      <c r="AS92">
        <v>4.6373889999999998</v>
      </c>
      <c r="AT92">
        <v>9.5768620000000002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1899.0504360000002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525.72239999999999</v>
      </c>
      <c r="L93">
        <v>229.13778400000001</v>
      </c>
      <c r="M93">
        <v>88.099199999999996</v>
      </c>
      <c r="N93">
        <v>113.1165</v>
      </c>
      <c r="O93">
        <v>118.422202</v>
      </c>
      <c r="P93">
        <v>120.26259</v>
      </c>
      <c r="Q93">
        <v>0</v>
      </c>
      <c r="R93">
        <v>28.361910000000002</v>
      </c>
      <c r="S93">
        <v>16.720175000000001</v>
      </c>
      <c r="T93">
        <v>0</v>
      </c>
      <c r="U93">
        <v>401.01415200000002</v>
      </c>
      <c r="V93">
        <v>12.958722</v>
      </c>
      <c r="W93">
        <v>28.690462</v>
      </c>
      <c r="X93">
        <v>134.80862999999999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1.1127309999999999</v>
      </c>
      <c r="AM93">
        <v>0</v>
      </c>
      <c r="AN93">
        <v>0.567886</v>
      </c>
      <c r="AO93">
        <v>0</v>
      </c>
      <c r="AP93">
        <v>1.104017</v>
      </c>
      <c r="AQ93">
        <v>0</v>
      </c>
      <c r="AR93">
        <v>4.2287619999999997</v>
      </c>
      <c r="AS93">
        <v>4.6373889999999998</v>
      </c>
      <c r="AT93">
        <v>9.5768620000000002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1899.0504360000002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525.72239999999999</v>
      </c>
      <c r="L94">
        <v>229.13778400000001</v>
      </c>
      <c r="M94">
        <v>88.099199999999996</v>
      </c>
      <c r="N94">
        <v>113.1165</v>
      </c>
      <c r="O94">
        <v>118.422202</v>
      </c>
      <c r="P94">
        <v>120.26259</v>
      </c>
      <c r="Q94">
        <v>0</v>
      </c>
      <c r="R94">
        <v>28.361910000000002</v>
      </c>
      <c r="S94">
        <v>16.720175000000001</v>
      </c>
      <c r="T94">
        <v>0</v>
      </c>
      <c r="U94">
        <v>401.01415200000002</v>
      </c>
      <c r="V94">
        <v>8.5868950000000002</v>
      </c>
      <c r="W94">
        <v>23.254549999999998</v>
      </c>
      <c r="X94">
        <v>134.80862999999999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1.1127309999999999</v>
      </c>
      <c r="AM94">
        <v>0</v>
      </c>
      <c r="AN94">
        <v>0.567886</v>
      </c>
      <c r="AO94">
        <v>0</v>
      </c>
      <c r="AP94">
        <v>1.104017</v>
      </c>
      <c r="AQ94">
        <v>0</v>
      </c>
      <c r="AR94">
        <v>4.2287619999999997</v>
      </c>
      <c r="AS94">
        <v>4.6373889999999998</v>
      </c>
      <c r="AT94">
        <v>9.5768620000000002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1889.2426970000001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525.72239999999999</v>
      </c>
      <c r="L95">
        <v>229.13778400000001</v>
      </c>
      <c r="M95">
        <v>88.099199999999996</v>
      </c>
      <c r="N95">
        <v>113.1165</v>
      </c>
      <c r="O95">
        <v>118.422202</v>
      </c>
      <c r="P95">
        <v>120.26259</v>
      </c>
      <c r="Q95">
        <v>0</v>
      </c>
      <c r="R95">
        <v>28.361910000000002</v>
      </c>
      <c r="S95">
        <v>16.720175000000001</v>
      </c>
      <c r="T95">
        <v>0</v>
      </c>
      <c r="U95">
        <v>401.01415200000002</v>
      </c>
      <c r="V95">
        <v>8.5868950000000002</v>
      </c>
      <c r="W95">
        <v>23.254549999999998</v>
      </c>
      <c r="X95">
        <v>115.702198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8.4977420000000006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1.1127309999999999</v>
      </c>
      <c r="AM95">
        <v>0</v>
      </c>
      <c r="AN95">
        <v>0.567886</v>
      </c>
      <c r="AO95">
        <v>0</v>
      </c>
      <c r="AP95">
        <v>1.104017</v>
      </c>
      <c r="AQ95">
        <v>0</v>
      </c>
      <c r="AR95">
        <v>6.3431420000000003</v>
      </c>
      <c r="AS95">
        <v>4.6373889999999998</v>
      </c>
      <c r="AT95">
        <v>9.5768620000000002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1872.2506450000001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501.7824</v>
      </c>
      <c r="L96">
        <v>229.13778400000001</v>
      </c>
      <c r="M96">
        <v>88.099199999999996</v>
      </c>
      <c r="N96">
        <v>113.1165</v>
      </c>
      <c r="O96">
        <v>118.422202</v>
      </c>
      <c r="P96">
        <v>120.26259</v>
      </c>
      <c r="Q96">
        <v>0</v>
      </c>
      <c r="R96">
        <v>28.361910000000002</v>
      </c>
      <c r="S96">
        <v>16.720175000000001</v>
      </c>
      <c r="T96">
        <v>0</v>
      </c>
      <c r="U96">
        <v>401.01415200000002</v>
      </c>
      <c r="V96">
        <v>8.5868950000000002</v>
      </c>
      <c r="W96">
        <v>23.254549999999998</v>
      </c>
      <c r="X96">
        <v>106.08063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8.4977420000000006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14.465506</v>
      </c>
      <c r="AM96">
        <v>0</v>
      </c>
      <c r="AN96">
        <v>0.567886</v>
      </c>
      <c r="AO96">
        <v>0</v>
      </c>
      <c r="AP96">
        <v>1.104017</v>
      </c>
      <c r="AQ96">
        <v>0</v>
      </c>
      <c r="AR96">
        <v>6.3431420000000003</v>
      </c>
      <c r="AS96">
        <v>4.6373889999999998</v>
      </c>
      <c r="AT96">
        <v>9.5768620000000002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1852.0418520000001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429.9624</v>
      </c>
      <c r="L97">
        <v>229.13778400000001</v>
      </c>
      <c r="M97">
        <v>88.099199999999996</v>
      </c>
      <c r="N97">
        <v>113.1165</v>
      </c>
      <c r="O97">
        <v>118.422202</v>
      </c>
      <c r="P97">
        <v>120.26259</v>
      </c>
      <c r="Q97">
        <v>0</v>
      </c>
      <c r="R97">
        <v>28.361910000000002</v>
      </c>
      <c r="S97">
        <v>16.720175000000001</v>
      </c>
      <c r="T97">
        <v>0</v>
      </c>
      <c r="U97">
        <v>401.01415200000002</v>
      </c>
      <c r="V97">
        <v>8.5868950000000002</v>
      </c>
      <c r="W97">
        <v>23.254549999999998</v>
      </c>
      <c r="X97">
        <v>98.419830000000005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8.4977420000000006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67.876603000000003</v>
      </c>
      <c r="AM97">
        <v>0</v>
      </c>
      <c r="AN97">
        <v>0.567886</v>
      </c>
      <c r="AO97">
        <v>0</v>
      </c>
      <c r="AP97">
        <v>0.245337</v>
      </c>
      <c r="AQ97">
        <v>0</v>
      </c>
      <c r="AR97">
        <v>3.1715710000000001</v>
      </c>
      <c r="AS97">
        <v>4.6373889999999998</v>
      </c>
      <c r="AT97">
        <v>9.5768620000000002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1821.941898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382.08240000000001</v>
      </c>
      <c r="L98">
        <v>229.13778400000001</v>
      </c>
      <c r="M98">
        <v>88.099199999999996</v>
      </c>
      <c r="N98">
        <v>113.1165</v>
      </c>
      <c r="O98">
        <v>118.422202</v>
      </c>
      <c r="P98">
        <v>120.26259</v>
      </c>
      <c r="Q98">
        <v>0</v>
      </c>
      <c r="R98">
        <v>28.361910000000002</v>
      </c>
      <c r="S98">
        <v>16.720175000000001</v>
      </c>
      <c r="T98">
        <v>0</v>
      </c>
      <c r="U98">
        <v>401.01415200000002</v>
      </c>
      <c r="V98">
        <v>8.5868950000000002</v>
      </c>
      <c r="W98">
        <v>23.254549999999998</v>
      </c>
      <c r="X98">
        <v>98.419830000000005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8.4977420000000006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67.876603000000003</v>
      </c>
      <c r="AM98">
        <v>0</v>
      </c>
      <c r="AN98">
        <v>0.567886</v>
      </c>
      <c r="AO98">
        <v>0</v>
      </c>
      <c r="AP98">
        <v>0.245337</v>
      </c>
      <c r="AQ98">
        <v>0</v>
      </c>
      <c r="AR98">
        <v>3.1715710000000001</v>
      </c>
      <c r="AS98">
        <v>5.1526540000000001</v>
      </c>
      <c r="AT98">
        <v>9.5768620000000002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1774.5771630000002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12.230137769500002</v>
      </c>
      <c r="L99">
        <f t="shared" si="2"/>
        <v>7.0481851984999944</v>
      </c>
      <c r="M99">
        <f t="shared" si="2"/>
        <v>2.1143807999999975</v>
      </c>
      <c r="N99">
        <f t="shared" si="2"/>
        <v>2.7147960000000015</v>
      </c>
      <c r="O99">
        <f t="shared" si="2"/>
        <v>2.8421328479999972</v>
      </c>
      <c r="P99">
        <f t="shared" si="2"/>
        <v>2.8407193222499973</v>
      </c>
      <c r="Q99">
        <f t="shared" si="2"/>
        <v>0</v>
      </c>
      <c r="R99">
        <f t="shared" si="2"/>
        <v>0.76415287550000055</v>
      </c>
      <c r="S99">
        <f t="shared" si="2"/>
        <v>0.43160996049999995</v>
      </c>
      <c r="T99">
        <f t="shared" si="2"/>
        <v>0</v>
      </c>
      <c r="U99">
        <f t="shared" si="2"/>
        <v>9.6081394857500104</v>
      </c>
      <c r="V99">
        <f t="shared" si="2"/>
        <v>0.3165418407499998</v>
      </c>
      <c r="W99">
        <f t="shared" si="2"/>
        <v>0.72307798925000066</v>
      </c>
      <c r="X99">
        <f t="shared" si="2"/>
        <v>3.1989499344999999</v>
      </c>
      <c r="Y99">
        <f t="shared" si="2"/>
        <v>0</v>
      </c>
      <c r="Z99">
        <f t="shared" si="2"/>
        <v>5.360338299999997E-2</v>
      </c>
      <c r="AA99">
        <f t="shared" si="2"/>
        <v>8.6991907999999993E-2</v>
      </c>
      <c r="AB99">
        <f t="shared" si="2"/>
        <v>0.16392566599999991</v>
      </c>
      <c r="AC99">
        <f t="shared" si="2"/>
        <v>0.10202663450000005</v>
      </c>
      <c r="AD99">
        <f t="shared" si="2"/>
        <v>0.10717118299999999</v>
      </c>
      <c r="AE99">
        <f t="shared" si="2"/>
        <v>0.32349304849999994</v>
      </c>
      <c r="AF99">
        <f t="shared" si="2"/>
        <v>0.24312984500000029</v>
      </c>
      <c r="AG99">
        <f t="shared" si="2"/>
        <v>0</v>
      </c>
      <c r="AH99">
        <f t="shared" si="2"/>
        <v>0.60758762400000021</v>
      </c>
      <c r="AI99">
        <f t="shared" si="2"/>
        <v>5.0628538999999986E-2</v>
      </c>
      <c r="AJ99">
        <f t="shared" si="2"/>
        <v>0</v>
      </c>
      <c r="AK99">
        <f t="shared" si="2"/>
        <v>1.2482476800000004</v>
      </c>
      <c r="AL99">
        <f t="shared" si="2"/>
        <v>0.30249596999999973</v>
      </c>
      <c r="AM99">
        <f t="shared" si="2"/>
        <v>3.8247193499999992E-2</v>
      </c>
      <c r="AN99">
        <f t="shared" si="2"/>
        <v>1.3629264000000023E-2</v>
      </c>
      <c r="AO99">
        <f t="shared" si="2"/>
        <v>0</v>
      </c>
      <c r="AP99">
        <f t="shared" si="2"/>
        <v>3.502187050000001E-2</v>
      </c>
      <c r="AQ99">
        <f t="shared" si="2"/>
        <v>0.4476396975000001</v>
      </c>
      <c r="AR99">
        <f t="shared" si="2"/>
        <v>0.20205551349999973</v>
      </c>
      <c r="AS99">
        <f t="shared" si="2"/>
        <v>0.1652069714999998</v>
      </c>
      <c r="AT99">
        <f t="shared" si="2"/>
        <v>0.25826542850000012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49.282191444499972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169.72</v>
      </c>
      <c r="C3" s="34">
        <v>56.13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69.819999999999993</v>
      </c>
      <c r="N3">
        <v>148.12</v>
      </c>
      <c r="O3">
        <v>100.3</v>
      </c>
      <c r="P3">
        <v>1.08</v>
      </c>
      <c r="Q3">
        <v>32.65</v>
      </c>
      <c r="R3" s="93">
        <v>0</v>
      </c>
      <c r="S3" s="93">
        <v>0</v>
      </c>
      <c r="T3" s="93">
        <v>0</v>
      </c>
      <c r="U3">
        <v>1.22</v>
      </c>
      <c r="V3">
        <v>0</v>
      </c>
      <c r="W3">
        <v>1.75</v>
      </c>
      <c r="X3">
        <v>52.76</v>
      </c>
      <c r="Y3">
        <v>17.579999999999998</v>
      </c>
      <c r="Z3">
        <v>17.59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15.18</v>
      </c>
      <c r="AH3">
        <v>29.91</v>
      </c>
      <c r="AI3">
        <v>29.91</v>
      </c>
      <c r="AJ3">
        <v>22.98</v>
      </c>
      <c r="AK3">
        <v>0</v>
      </c>
      <c r="AL3">
        <v>0</v>
      </c>
    </row>
    <row r="4" spans="1:38">
      <c r="A4" t="s">
        <v>46</v>
      </c>
      <c r="B4" s="34">
        <v>169.72</v>
      </c>
      <c r="C4" s="34">
        <v>56.13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69.819999999999993</v>
      </c>
      <c r="N4">
        <v>148.12</v>
      </c>
      <c r="O4">
        <v>100.3</v>
      </c>
      <c r="P4">
        <v>1.08</v>
      </c>
      <c r="Q4">
        <v>32.630000000000003</v>
      </c>
      <c r="R4" s="93">
        <v>0</v>
      </c>
      <c r="S4" s="93">
        <v>0</v>
      </c>
      <c r="T4" s="93">
        <v>0</v>
      </c>
      <c r="U4">
        <v>1.22</v>
      </c>
      <c r="V4">
        <v>0</v>
      </c>
      <c r="W4">
        <v>1.75</v>
      </c>
      <c r="X4">
        <v>52.56</v>
      </c>
      <c r="Y4">
        <v>17.510000000000002</v>
      </c>
      <c r="Z4">
        <v>17.52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14.84</v>
      </c>
      <c r="AH4">
        <v>28.85</v>
      </c>
      <c r="AI4">
        <v>28.85</v>
      </c>
      <c r="AJ4">
        <v>22.98</v>
      </c>
      <c r="AK4">
        <v>0</v>
      </c>
      <c r="AL4">
        <v>0</v>
      </c>
    </row>
    <row r="5" spans="1:38">
      <c r="A5" t="s">
        <v>47</v>
      </c>
      <c r="B5" s="34">
        <v>169.72</v>
      </c>
      <c r="C5" s="34">
        <v>56.13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69.819999999999993</v>
      </c>
      <c r="N5">
        <v>148.12</v>
      </c>
      <c r="O5">
        <v>100.3</v>
      </c>
      <c r="P5">
        <v>1.08</v>
      </c>
      <c r="Q5">
        <v>23.48</v>
      </c>
      <c r="R5" s="93">
        <v>0</v>
      </c>
      <c r="S5" s="93">
        <v>0</v>
      </c>
      <c r="T5" s="93">
        <v>0</v>
      </c>
      <c r="U5">
        <v>1.22</v>
      </c>
      <c r="V5">
        <v>0</v>
      </c>
      <c r="W5">
        <v>1.75</v>
      </c>
      <c r="X5">
        <v>51.76</v>
      </c>
      <c r="Y5">
        <v>17.260000000000002</v>
      </c>
      <c r="Z5">
        <v>17.25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14.43</v>
      </c>
      <c r="AH5">
        <v>27.7</v>
      </c>
      <c r="AI5">
        <v>27.7</v>
      </c>
      <c r="AJ5">
        <v>22.98</v>
      </c>
      <c r="AK5">
        <v>0</v>
      </c>
      <c r="AL5">
        <v>0</v>
      </c>
    </row>
    <row r="6" spans="1:38">
      <c r="A6" t="s">
        <v>48</v>
      </c>
      <c r="B6" s="34">
        <v>169.72</v>
      </c>
      <c r="C6" s="34">
        <v>56.13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69.819999999999993</v>
      </c>
      <c r="N6">
        <v>148.12</v>
      </c>
      <c r="O6">
        <v>100.3</v>
      </c>
      <c r="P6">
        <v>1.08</v>
      </c>
      <c r="Q6">
        <v>23.36</v>
      </c>
      <c r="R6" s="93">
        <v>0</v>
      </c>
      <c r="S6" s="93">
        <v>0</v>
      </c>
      <c r="T6" s="93">
        <v>0</v>
      </c>
      <c r="U6">
        <v>1.22</v>
      </c>
      <c r="V6">
        <v>0</v>
      </c>
      <c r="W6">
        <v>1.75</v>
      </c>
      <c r="X6">
        <v>35.06</v>
      </c>
      <c r="Y6">
        <v>11.68</v>
      </c>
      <c r="Z6">
        <v>11.69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9.7799999999999994</v>
      </c>
      <c r="AH6">
        <v>26.51</v>
      </c>
      <c r="AI6">
        <v>26.51</v>
      </c>
      <c r="AJ6">
        <v>22.98</v>
      </c>
      <c r="AK6">
        <v>0</v>
      </c>
      <c r="AL6">
        <v>0</v>
      </c>
    </row>
    <row r="7" spans="1:38">
      <c r="A7" t="s">
        <v>49</v>
      </c>
      <c r="B7" s="34">
        <v>169.72</v>
      </c>
      <c r="C7" s="34">
        <v>32.56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69.819999999999993</v>
      </c>
      <c r="N7">
        <v>148.12</v>
      </c>
      <c r="O7">
        <v>100.3</v>
      </c>
      <c r="P7">
        <v>1.08</v>
      </c>
      <c r="Q7">
        <v>23.24</v>
      </c>
      <c r="R7" s="93">
        <v>0</v>
      </c>
      <c r="S7" s="93">
        <v>0</v>
      </c>
      <c r="T7" s="93">
        <v>0</v>
      </c>
      <c r="U7">
        <v>1.22</v>
      </c>
      <c r="V7">
        <v>0</v>
      </c>
      <c r="W7">
        <v>1.75</v>
      </c>
      <c r="X7">
        <v>34.33</v>
      </c>
      <c r="Y7">
        <v>11.44</v>
      </c>
      <c r="Z7">
        <v>11.44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9.49</v>
      </c>
      <c r="AH7">
        <v>25.11</v>
      </c>
      <c r="AI7">
        <v>25.11</v>
      </c>
      <c r="AJ7">
        <v>22.98</v>
      </c>
      <c r="AK7">
        <v>0</v>
      </c>
      <c r="AL7">
        <v>0</v>
      </c>
    </row>
    <row r="8" spans="1:38">
      <c r="A8" t="s">
        <v>50</v>
      </c>
      <c r="B8" s="34">
        <v>169.72</v>
      </c>
      <c r="C8" s="34">
        <v>32.56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69.819999999999993</v>
      </c>
      <c r="N8">
        <v>148.12</v>
      </c>
      <c r="O8">
        <v>100.3</v>
      </c>
      <c r="P8">
        <v>1.08</v>
      </c>
      <c r="Q8">
        <v>22.95</v>
      </c>
      <c r="R8" s="93">
        <v>0</v>
      </c>
      <c r="S8" s="93">
        <v>0</v>
      </c>
      <c r="T8" s="93">
        <v>0</v>
      </c>
      <c r="U8">
        <v>1.22</v>
      </c>
      <c r="V8">
        <v>0</v>
      </c>
      <c r="W8">
        <v>1.75</v>
      </c>
      <c r="X8">
        <v>33.450000000000003</v>
      </c>
      <c r="Y8">
        <v>11.14</v>
      </c>
      <c r="Z8">
        <v>11.15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9.2100000000000009</v>
      </c>
      <c r="AH8">
        <v>23.83</v>
      </c>
      <c r="AI8">
        <v>23.83</v>
      </c>
      <c r="AJ8">
        <v>22.98</v>
      </c>
      <c r="AK8">
        <v>0</v>
      </c>
      <c r="AL8">
        <v>0</v>
      </c>
    </row>
    <row r="9" spans="1:38">
      <c r="A9" t="s">
        <v>51</v>
      </c>
      <c r="B9" s="34">
        <v>169.72</v>
      </c>
      <c r="C9" s="34">
        <v>32.56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69.819999999999993</v>
      </c>
      <c r="N9">
        <v>148.12</v>
      </c>
      <c r="O9">
        <v>100.3</v>
      </c>
      <c r="P9">
        <v>1.08</v>
      </c>
      <c r="Q9">
        <v>22.8</v>
      </c>
      <c r="R9" s="93">
        <v>0</v>
      </c>
      <c r="S9" s="93">
        <v>0</v>
      </c>
      <c r="T9" s="93">
        <v>0</v>
      </c>
      <c r="U9">
        <v>1.22</v>
      </c>
      <c r="V9">
        <v>0</v>
      </c>
      <c r="W9">
        <v>1.75</v>
      </c>
      <c r="X9">
        <v>31.6</v>
      </c>
      <c r="Y9">
        <v>10.53</v>
      </c>
      <c r="Z9">
        <v>10.53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9.01</v>
      </c>
      <c r="AH9">
        <v>22.15</v>
      </c>
      <c r="AI9">
        <v>22.15</v>
      </c>
      <c r="AJ9">
        <v>22.98</v>
      </c>
      <c r="AK9">
        <v>0</v>
      </c>
      <c r="AL9">
        <v>0</v>
      </c>
    </row>
    <row r="10" spans="1:38">
      <c r="A10" t="s">
        <v>52</v>
      </c>
      <c r="B10" s="34">
        <v>169.72</v>
      </c>
      <c r="C10" s="34">
        <v>32.56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69.819999999999993</v>
      </c>
      <c r="N10">
        <v>148.12</v>
      </c>
      <c r="O10">
        <v>100.3</v>
      </c>
      <c r="P10">
        <v>1.08</v>
      </c>
      <c r="Q10">
        <v>22.66</v>
      </c>
      <c r="R10" s="93">
        <v>0</v>
      </c>
      <c r="S10" s="93">
        <v>0</v>
      </c>
      <c r="T10" s="93">
        <v>0</v>
      </c>
      <c r="U10">
        <v>1.22</v>
      </c>
      <c r="V10">
        <v>0</v>
      </c>
      <c r="W10">
        <v>1.75</v>
      </c>
      <c r="X10">
        <v>29.54</v>
      </c>
      <c r="Y10">
        <v>9.84</v>
      </c>
      <c r="Z10">
        <v>9.85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8.36</v>
      </c>
      <c r="AH10">
        <v>21.82</v>
      </c>
      <c r="AI10">
        <v>21.82</v>
      </c>
      <c r="AJ10">
        <v>22.98</v>
      </c>
      <c r="AK10">
        <v>0</v>
      </c>
      <c r="AL10">
        <v>0</v>
      </c>
    </row>
    <row r="11" spans="1:38">
      <c r="A11" t="s">
        <v>53</v>
      </c>
      <c r="B11" s="34">
        <v>129.28</v>
      </c>
      <c r="C11" s="34">
        <v>32.56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69.819999999999993</v>
      </c>
      <c r="N11">
        <v>148.12</v>
      </c>
      <c r="O11">
        <v>100.3</v>
      </c>
      <c r="P11">
        <v>1.08</v>
      </c>
      <c r="Q11">
        <v>25.81</v>
      </c>
      <c r="R11" s="93">
        <v>0</v>
      </c>
      <c r="S11" s="93">
        <v>0</v>
      </c>
      <c r="T11" s="93">
        <v>0</v>
      </c>
      <c r="U11">
        <v>1.1399999999999999</v>
      </c>
      <c r="V11">
        <v>0</v>
      </c>
      <c r="W11">
        <v>1.75</v>
      </c>
      <c r="X11">
        <v>27.87</v>
      </c>
      <c r="Y11">
        <v>9.2899999999999991</v>
      </c>
      <c r="Z11">
        <v>9.2899999999999991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7.79</v>
      </c>
      <c r="AH11">
        <v>22.11</v>
      </c>
      <c r="AI11">
        <v>22.11</v>
      </c>
      <c r="AJ11">
        <v>22.98</v>
      </c>
      <c r="AK11">
        <v>0</v>
      </c>
      <c r="AL11">
        <v>0</v>
      </c>
    </row>
    <row r="12" spans="1:38">
      <c r="A12" t="s">
        <v>54</v>
      </c>
      <c r="B12" s="34">
        <v>129.28</v>
      </c>
      <c r="C12" s="34">
        <v>32.56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69.819999999999993</v>
      </c>
      <c r="N12">
        <v>148.12</v>
      </c>
      <c r="O12">
        <v>100.3</v>
      </c>
      <c r="P12">
        <v>1.08</v>
      </c>
      <c r="Q12">
        <v>25.96</v>
      </c>
      <c r="R12" s="93">
        <v>0</v>
      </c>
      <c r="S12" s="93">
        <v>0</v>
      </c>
      <c r="T12" s="93">
        <v>0</v>
      </c>
      <c r="U12">
        <v>1.1399999999999999</v>
      </c>
      <c r="V12">
        <v>0</v>
      </c>
      <c r="W12">
        <v>1.75</v>
      </c>
      <c r="X12">
        <v>26.14</v>
      </c>
      <c r="Y12">
        <v>8.7100000000000009</v>
      </c>
      <c r="Z12">
        <v>8.7100000000000009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22.4</v>
      </c>
      <c r="AI12">
        <v>22.4</v>
      </c>
      <c r="AJ12">
        <v>22.98</v>
      </c>
      <c r="AK12">
        <v>0</v>
      </c>
      <c r="AL12">
        <v>0</v>
      </c>
    </row>
    <row r="13" spans="1:38">
      <c r="A13" t="s">
        <v>55</v>
      </c>
      <c r="B13" s="34">
        <v>129.28</v>
      </c>
      <c r="C13" s="34">
        <v>32.56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69.819999999999993</v>
      </c>
      <c r="N13">
        <v>148.12</v>
      </c>
      <c r="O13">
        <v>100.3</v>
      </c>
      <c r="P13">
        <v>1.08</v>
      </c>
      <c r="Q13">
        <v>25.99</v>
      </c>
      <c r="R13" s="93">
        <v>0</v>
      </c>
      <c r="S13" s="93">
        <v>0</v>
      </c>
      <c r="T13" s="93">
        <v>0</v>
      </c>
      <c r="U13">
        <v>1.1399999999999999</v>
      </c>
      <c r="V13">
        <v>0</v>
      </c>
      <c r="W13">
        <v>1.75</v>
      </c>
      <c r="X13">
        <v>26.49</v>
      </c>
      <c r="Y13">
        <v>8.82</v>
      </c>
      <c r="Z13">
        <v>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22.55</v>
      </c>
      <c r="AI13">
        <v>22.55</v>
      </c>
      <c r="AJ13">
        <v>22.98</v>
      </c>
      <c r="AK13">
        <v>0</v>
      </c>
      <c r="AL13">
        <v>0</v>
      </c>
    </row>
    <row r="14" spans="1:38">
      <c r="A14" t="s">
        <v>56</v>
      </c>
      <c r="B14" s="34">
        <v>129.28</v>
      </c>
      <c r="C14" s="34">
        <v>32.56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69.819999999999993</v>
      </c>
      <c r="N14">
        <v>148.12</v>
      </c>
      <c r="O14">
        <v>100.3</v>
      </c>
      <c r="P14">
        <v>1.08</v>
      </c>
      <c r="Q14">
        <v>26.11</v>
      </c>
      <c r="R14" s="93">
        <v>0</v>
      </c>
      <c r="S14" s="93">
        <v>0</v>
      </c>
      <c r="T14" s="93">
        <v>0</v>
      </c>
      <c r="U14">
        <v>1.1399999999999999</v>
      </c>
      <c r="V14">
        <v>0</v>
      </c>
      <c r="W14">
        <v>1.75</v>
      </c>
      <c r="X14">
        <v>24.84</v>
      </c>
      <c r="Y14">
        <v>8.2799999999999994</v>
      </c>
      <c r="Z14">
        <v>8.2799999999999994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22.85</v>
      </c>
      <c r="AI14">
        <v>22.85</v>
      </c>
      <c r="AJ14">
        <v>22.98</v>
      </c>
      <c r="AK14">
        <v>0</v>
      </c>
      <c r="AL14">
        <v>0</v>
      </c>
    </row>
    <row r="15" spans="1:38">
      <c r="A15" t="s">
        <v>57</v>
      </c>
      <c r="B15" s="34">
        <v>129.28</v>
      </c>
      <c r="C15" s="34">
        <v>32.56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69.819999999999993</v>
      </c>
      <c r="N15">
        <v>148.12</v>
      </c>
      <c r="O15">
        <v>100.3</v>
      </c>
      <c r="P15">
        <v>1.1200000000000001</v>
      </c>
      <c r="Q15">
        <v>26.1</v>
      </c>
      <c r="R15" s="93">
        <v>0</v>
      </c>
      <c r="S15" s="93">
        <v>0</v>
      </c>
      <c r="T15" s="93">
        <v>0</v>
      </c>
      <c r="U15">
        <v>1.1399999999999999</v>
      </c>
      <c r="V15">
        <v>0</v>
      </c>
      <c r="W15">
        <v>1.75</v>
      </c>
      <c r="X15">
        <v>29.48</v>
      </c>
      <c r="Y15">
        <v>9.83</v>
      </c>
      <c r="Z15">
        <v>9.82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22.75</v>
      </c>
      <c r="AI15">
        <v>22.75</v>
      </c>
      <c r="AJ15">
        <v>22.98</v>
      </c>
      <c r="AK15">
        <v>0</v>
      </c>
      <c r="AL15">
        <v>0</v>
      </c>
    </row>
    <row r="16" spans="1:38">
      <c r="A16" t="s">
        <v>58</v>
      </c>
      <c r="B16" s="34">
        <v>129.28</v>
      </c>
      <c r="C16" s="34">
        <v>32.56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69.819999999999993</v>
      </c>
      <c r="N16">
        <v>148.12</v>
      </c>
      <c r="O16">
        <v>100.3</v>
      </c>
      <c r="P16">
        <v>1.1200000000000001</v>
      </c>
      <c r="Q16">
        <v>26.25</v>
      </c>
      <c r="R16" s="93">
        <v>0</v>
      </c>
      <c r="S16" s="93">
        <v>0</v>
      </c>
      <c r="T16" s="93">
        <v>0</v>
      </c>
      <c r="U16">
        <v>1.1399999999999999</v>
      </c>
      <c r="V16">
        <v>0</v>
      </c>
      <c r="W16">
        <v>1.75</v>
      </c>
      <c r="X16">
        <v>28.59</v>
      </c>
      <c r="Y16">
        <v>9.5399999999999991</v>
      </c>
      <c r="Z16">
        <v>9.5299999999999994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22.51</v>
      </c>
      <c r="AI16">
        <v>22.51</v>
      </c>
      <c r="AJ16">
        <v>22.98</v>
      </c>
      <c r="AK16">
        <v>0</v>
      </c>
      <c r="AL16">
        <v>0</v>
      </c>
    </row>
    <row r="17" spans="1:38">
      <c r="A17" t="s">
        <v>59</v>
      </c>
      <c r="B17" s="34">
        <v>129.28</v>
      </c>
      <c r="C17" s="34">
        <v>32.56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69.819999999999993</v>
      </c>
      <c r="N17">
        <v>148.12</v>
      </c>
      <c r="O17">
        <v>100.3</v>
      </c>
      <c r="P17">
        <v>1.1200000000000001</v>
      </c>
      <c r="Q17">
        <v>29.3</v>
      </c>
      <c r="R17" s="93">
        <v>0</v>
      </c>
      <c r="S17" s="93">
        <v>0</v>
      </c>
      <c r="T17" s="93">
        <v>0</v>
      </c>
      <c r="U17">
        <v>1.1399999999999999</v>
      </c>
      <c r="V17">
        <v>0</v>
      </c>
      <c r="W17">
        <v>1.75</v>
      </c>
      <c r="X17">
        <v>27.08</v>
      </c>
      <c r="Y17">
        <v>9.0299999999999994</v>
      </c>
      <c r="Z17">
        <v>9.0299999999999994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21.95</v>
      </c>
      <c r="AI17">
        <v>21.95</v>
      </c>
      <c r="AJ17">
        <v>22.98</v>
      </c>
      <c r="AK17">
        <v>0</v>
      </c>
      <c r="AL17">
        <v>0</v>
      </c>
    </row>
    <row r="18" spans="1:38">
      <c r="A18" t="s">
        <v>60</v>
      </c>
      <c r="B18" s="34">
        <v>138.85</v>
      </c>
      <c r="C18" s="34">
        <v>32.56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69.819999999999993</v>
      </c>
      <c r="N18">
        <v>148.12</v>
      </c>
      <c r="O18">
        <v>100.3</v>
      </c>
      <c r="P18">
        <v>1.1200000000000001</v>
      </c>
      <c r="Q18">
        <v>29.36</v>
      </c>
      <c r="R18" s="93">
        <v>0</v>
      </c>
      <c r="S18" s="93">
        <v>0</v>
      </c>
      <c r="T18" s="93">
        <v>0</v>
      </c>
      <c r="U18">
        <v>1.1399999999999999</v>
      </c>
      <c r="V18">
        <v>0</v>
      </c>
      <c r="W18">
        <v>1.75</v>
      </c>
      <c r="X18">
        <v>26.56</v>
      </c>
      <c r="Y18">
        <v>8.86</v>
      </c>
      <c r="Z18">
        <v>8.85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21.17</v>
      </c>
      <c r="AI18">
        <v>21.17</v>
      </c>
      <c r="AJ18">
        <v>22.98</v>
      </c>
      <c r="AK18">
        <v>0</v>
      </c>
      <c r="AL18">
        <v>0</v>
      </c>
    </row>
    <row r="19" spans="1:38">
      <c r="A19" t="s">
        <v>61</v>
      </c>
      <c r="B19" s="34">
        <v>158</v>
      </c>
      <c r="C19" s="34">
        <v>32.56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69.819999999999993</v>
      </c>
      <c r="N19">
        <v>148.12</v>
      </c>
      <c r="O19">
        <v>100.3</v>
      </c>
      <c r="P19">
        <v>1.1200000000000001</v>
      </c>
      <c r="Q19">
        <v>26.54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1.7</v>
      </c>
      <c r="X19">
        <v>25.64</v>
      </c>
      <c r="Y19">
        <v>8.5299999999999994</v>
      </c>
      <c r="Z19">
        <v>8.5500000000000007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16.350000000000001</v>
      </c>
      <c r="AI19">
        <v>16.350000000000001</v>
      </c>
      <c r="AJ19">
        <v>22.98</v>
      </c>
      <c r="AK19">
        <v>0</v>
      </c>
      <c r="AL19">
        <v>0</v>
      </c>
    </row>
    <row r="20" spans="1:38">
      <c r="A20" t="s">
        <v>62</v>
      </c>
      <c r="B20" s="34">
        <v>169.72</v>
      </c>
      <c r="C20" s="34">
        <v>32.56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69.819999999999993</v>
      </c>
      <c r="N20">
        <v>148.12</v>
      </c>
      <c r="O20">
        <v>100.3</v>
      </c>
      <c r="P20">
        <v>1.1200000000000001</v>
      </c>
      <c r="Q20">
        <v>26.65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1.7</v>
      </c>
      <c r="X20">
        <v>25.5</v>
      </c>
      <c r="Y20">
        <v>8.51</v>
      </c>
      <c r="Z20">
        <v>8.5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16.03</v>
      </c>
      <c r="AI20">
        <v>16.03</v>
      </c>
      <c r="AJ20">
        <v>22.98</v>
      </c>
      <c r="AK20">
        <v>0</v>
      </c>
      <c r="AL20">
        <v>0</v>
      </c>
    </row>
    <row r="21" spans="1:38">
      <c r="A21" t="s">
        <v>63</v>
      </c>
      <c r="B21" s="34">
        <v>169.72</v>
      </c>
      <c r="C21" s="34">
        <v>32.56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69.819999999999993</v>
      </c>
      <c r="N21">
        <v>148.12</v>
      </c>
      <c r="O21">
        <v>100.3</v>
      </c>
      <c r="P21">
        <v>1.1200000000000001</v>
      </c>
      <c r="Q21">
        <v>26.67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1.7</v>
      </c>
      <c r="X21">
        <v>25.09</v>
      </c>
      <c r="Y21">
        <v>8.3800000000000008</v>
      </c>
      <c r="Z21">
        <v>8.36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6.18</v>
      </c>
      <c r="AH21">
        <v>15.82</v>
      </c>
      <c r="AI21">
        <v>15.82</v>
      </c>
      <c r="AJ21">
        <v>22.98</v>
      </c>
      <c r="AK21">
        <v>0</v>
      </c>
      <c r="AL21">
        <v>0</v>
      </c>
    </row>
    <row r="22" spans="1:38">
      <c r="A22" t="s">
        <v>64</v>
      </c>
      <c r="B22" s="34">
        <v>169.72</v>
      </c>
      <c r="C22" s="34">
        <v>32.56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69.819999999999993</v>
      </c>
      <c r="N22">
        <v>148.12</v>
      </c>
      <c r="O22">
        <v>100.3</v>
      </c>
      <c r="P22">
        <v>1.1200000000000001</v>
      </c>
      <c r="Q22">
        <v>26.52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1.7</v>
      </c>
      <c r="X22">
        <v>25.01</v>
      </c>
      <c r="Y22">
        <v>8.33</v>
      </c>
      <c r="Z22">
        <v>8.34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6.03</v>
      </c>
      <c r="AH22">
        <v>15.47</v>
      </c>
      <c r="AI22">
        <v>15.47</v>
      </c>
      <c r="AJ22">
        <v>22.98</v>
      </c>
      <c r="AK22">
        <v>0</v>
      </c>
      <c r="AL22">
        <v>0</v>
      </c>
    </row>
    <row r="23" spans="1:38">
      <c r="A23" t="s">
        <v>65</v>
      </c>
      <c r="B23" s="34">
        <v>169.72</v>
      </c>
      <c r="C23" s="34">
        <v>56.13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69.819999999999993</v>
      </c>
      <c r="N23">
        <v>148.12</v>
      </c>
      <c r="O23">
        <v>100.3</v>
      </c>
      <c r="P23">
        <v>1.1200000000000001</v>
      </c>
      <c r="Q23">
        <v>26.5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1.7</v>
      </c>
      <c r="X23">
        <v>25.97</v>
      </c>
      <c r="Y23">
        <v>8.66</v>
      </c>
      <c r="Z23">
        <v>8.66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5.95</v>
      </c>
      <c r="AH23">
        <v>15.45</v>
      </c>
      <c r="AI23">
        <v>15.45</v>
      </c>
      <c r="AJ23">
        <v>22.98</v>
      </c>
      <c r="AK23">
        <v>0</v>
      </c>
      <c r="AL23">
        <v>0</v>
      </c>
    </row>
    <row r="24" spans="1:38">
      <c r="A24" t="s">
        <v>66</v>
      </c>
      <c r="B24" s="34">
        <v>169.72</v>
      </c>
      <c r="C24" s="34">
        <v>56.13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65.69</v>
      </c>
      <c r="N24">
        <v>148.12</v>
      </c>
      <c r="O24">
        <v>100.3</v>
      </c>
      <c r="P24">
        <v>1.1200000000000001</v>
      </c>
      <c r="Q24">
        <v>26.59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1.7</v>
      </c>
      <c r="X24">
        <v>26.57</v>
      </c>
      <c r="Y24">
        <v>8.85</v>
      </c>
      <c r="Z24">
        <v>8.86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5.79</v>
      </c>
      <c r="AH24">
        <v>15.42</v>
      </c>
      <c r="AI24">
        <v>15.42</v>
      </c>
      <c r="AJ24">
        <v>22.98</v>
      </c>
      <c r="AK24">
        <v>0</v>
      </c>
      <c r="AL24">
        <v>0</v>
      </c>
    </row>
    <row r="25" spans="1:38">
      <c r="A25" t="s">
        <v>67</v>
      </c>
      <c r="B25" s="34">
        <v>224.96</v>
      </c>
      <c r="C25" s="34">
        <v>56.13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65.69</v>
      </c>
      <c r="N25">
        <v>191.52</v>
      </c>
      <c r="O25">
        <v>100.3</v>
      </c>
      <c r="P25">
        <v>1.1200000000000001</v>
      </c>
      <c r="Q25">
        <v>26.65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1.7</v>
      </c>
      <c r="X25">
        <v>26.22</v>
      </c>
      <c r="Y25">
        <v>8.73</v>
      </c>
      <c r="Z25">
        <v>8.74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5.51</v>
      </c>
      <c r="AH25">
        <v>15.44</v>
      </c>
      <c r="AI25">
        <v>15.44</v>
      </c>
      <c r="AJ25">
        <v>22.98</v>
      </c>
      <c r="AK25">
        <v>0</v>
      </c>
      <c r="AL25">
        <v>0</v>
      </c>
    </row>
    <row r="26" spans="1:38">
      <c r="A26" t="s">
        <v>68</v>
      </c>
      <c r="B26" s="34">
        <v>224.96</v>
      </c>
      <c r="C26" s="34">
        <v>74.97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74.14</v>
      </c>
      <c r="N26">
        <v>229.82</v>
      </c>
      <c r="O26">
        <v>100.3</v>
      </c>
      <c r="P26">
        <v>1.1200000000000001</v>
      </c>
      <c r="Q26">
        <v>26.15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1.7</v>
      </c>
      <c r="X26">
        <v>25.89</v>
      </c>
      <c r="Y26">
        <v>8.6199999999999992</v>
      </c>
      <c r="Z26">
        <v>8.6300000000000008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5.18</v>
      </c>
      <c r="AH26">
        <v>15.42</v>
      </c>
      <c r="AI26">
        <v>15.42</v>
      </c>
      <c r="AJ26">
        <v>22.98</v>
      </c>
      <c r="AK26">
        <v>0</v>
      </c>
      <c r="AL26">
        <v>0</v>
      </c>
    </row>
    <row r="27" spans="1:38">
      <c r="A27" t="s">
        <v>69</v>
      </c>
      <c r="B27" s="34">
        <v>259.13</v>
      </c>
      <c r="C27" s="34">
        <v>74.97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82.58</v>
      </c>
      <c r="N27">
        <v>269.32</v>
      </c>
      <c r="O27">
        <v>100.3</v>
      </c>
      <c r="P27">
        <v>1.08</v>
      </c>
      <c r="Q27">
        <v>23.53</v>
      </c>
      <c r="R27" s="93">
        <v>0</v>
      </c>
      <c r="S27" s="93">
        <v>0</v>
      </c>
      <c r="T27" s="93">
        <v>0</v>
      </c>
      <c r="U27">
        <v>1.06</v>
      </c>
      <c r="V27">
        <v>0</v>
      </c>
      <c r="W27">
        <v>1.7</v>
      </c>
      <c r="X27">
        <v>25.76</v>
      </c>
      <c r="Y27">
        <v>8.57</v>
      </c>
      <c r="Z27">
        <v>8.59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5.08</v>
      </c>
      <c r="AH27">
        <v>15.69</v>
      </c>
      <c r="AI27">
        <v>15.69</v>
      </c>
      <c r="AJ27">
        <v>22.98</v>
      </c>
      <c r="AK27">
        <v>0</v>
      </c>
      <c r="AL27">
        <v>0</v>
      </c>
    </row>
    <row r="28" spans="1:38">
      <c r="A28" t="s">
        <v>70</v>
      </c>
      <c r="B28" s="34">
        <v>259.13</v>
      </c>
      <c r="C28" s="34">
        <v>74.97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91.03</v>
      </c>
      <c r="N28">
        <v>269.32</v>
      </c>
      <c r="O28">
        <v>100.3</v>
      </c>
      <c r="P28">
        <v>1.08</v>
      </c>
      <c r="Q28">
        <v>23.12</v>
      </c>
      <c r="R28" s="93">
        <v>0</v>
      </c>
      <c r="S28" s="93">
        <v>0</v>
      </c>
      <c r="T28" s="93">
        <v>2.04</v>
      </c>
      <c r="U28">
        <v>1.06</v>
      </c>
      <c r="V28">
        <v>0</v>
      </c>
      <c r="W28">
        <v>1.7</v>
      </c>
      <c r="X28">
        <v>25.64</v>
      </c>
      <c r="Y28">
        <v>8.5399999999999991</v>
      </c>
      <c r="Z28">
        <v>8.5500000000000007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15.82</v>
      </c>
      <c r="AI28">
        <v>15.82</v>
      </c>
      <c r="AJ28">
        <v>22.98</v>
      </c>
      <c r="AK28">
        <v>0</v>
      </c>
      <c r="AL28">
        <v>0</v>
      </c>
    </row>
    <row r="29" spans="1:38">
      <c r="A29" t="s">
        <v>71</v>
      </c>
      <c r="B29" s="34">
        <v>259.13</v>
      </c>
      <c r="C29" s="34">
        <v>74.97</v>
      </c>
      <c r="D29" s="93">
        <f t="shared" si="0"/>
        <v>7.18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114.86</v>
      </c>
      <c r="N29">
        <v>269.32</v>
      </c>
      <c r="O29">
        <v>100.3</v>
      </c>
      <c r="P29">
        <v>1.08</v>
      </c>
      <c r="Q29">
        <v>21.78</v>
      </c>
      <c r="R29" s="93">
        <v>0.23</v>
      </c>
      <c r="S29" s="93">
        <v>1.1000000000000001</v>
      </c>
      <c r="T29" s="93">
        <v>5.85</v>
      </c>
      <c r="U29">
        <v>1.06</v>
      </c>
      <c r="V29">
        <v>0</v>
      </c>
      <c r="W29">
        <v>1.7</v>
      </c>
      <c r="X29">
        <v>25.77</v>
      </c>
      <c r="Y29">
        <v>8.59</v>
      </c>
      <c r="Z29">
        <v>8.59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</v>
      </c>
      <c r="AH29">
        <v>16.11</v>
      </c>
      <c r="AI29">
        <v>16.11</v>
      </c>
      <c r="AJ29">
        <v>22.98</v>
      </c>
      <c r="AK29">
        <v>0</v>
      </c>
      <c r="AL29">
        <v>0</v>
      </c>
    </row>
    <row r="30" spans="1:38">
      <c r="A30" t="s">
        <v>72</v>
      </c>
      <c r="B30" s="34">
        <v>259.13</v>
      </c>
      <c r="C30" s="34">
        <v>86.38</v>
      </c>
      <c r="D30" s="93">
        <f t="shared" si="0"/>
        <v>21.45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114.86</v>
      </c>
      <c r="N30">
        <v>269.32</v>
      </c>
      <c r="O30">
        <v>100.3</v>
      </c>
      <c r="P30">
        <v>1.08</v>
      </c>
      <c r="Q30">
        <v>20.76</v>
      </c>
      <c r="R30" s="93">
        <v>4.3099999999999996</v>
      </c>
      <c r="S30" s="93">
        <v>4.0999999999999996</v>
      </c>
      <c r="T30" s="93">
        <v>13.04</v>
      </c>
      <c r="U30">
        <v>1.06</v>
      </c>
      <c r="V30">
        <v>0</v>
      </c>
      <c r="W30">
        <v>1.7</v>
      </c>
      <c r="X30">
        <v>25.64</v>
      </c>
      <c r="Y30">
        <v>8.5399999999999991</v>
      </c>
      <c r="Z30">
        <v>8.5500000000000007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</v>
      </c>
      <c r="AH30">
        <v>16.399999999999999</v>
      </c>
      <c r="AI30">
        <v>16.399999999999999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259.13</v>
      </c>
      <c r="C31" s="34">
        <v>86.38</v>
      </c>
      <c r="D31" s="93">
        <f t="shared" si="0"/>
        <v>46.01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114.86</v>
      </c>
      <c r="N31">
        <v>269.32</v>
      </c>
      <c r="O31">
        <v>100.3</v>
      </c>
      <c r="P31">
        <v>1.08</v>
      </c>
      <c r="Q31">
        <v>20.55</v>
      </c>
      <c r="R31" s="93">
        <v>12.2</v>
      </c>
      <c r="S31" s="93">
        <v>11.5</v>
      </c>
      <c r="T31" s="93">
        <v>22.31</v>
      </c>
      <c r="U31">
        <v>1.06</v>
      </c>
      <c r="V31">
        <v>1.781139</v>
      </c>
      <c r="W31">
        <v>1.7</v>
      </c>
      <c r="X31">
        <v>25.65</v>
      </c>
      <c r="Y31">
        <v>8.5500000000000007</v>
      </c>
      <c r="Z31">
        <v>8.5500000000000007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</v>
      </c>
      <c r="AH31">
        <v>24.16</v>
      </c>
      <c r="AI31">
        <v>24.16</v>
      </c>
      <c r="AJ31">
        <v>22.02</v>
      </c>
      <c r="AK31">
        <v>0</v>
      </c>
      <c r="AL31">
        <v>0</v>
      </c>
    </row>
    <row r="32" spans="1:38">
      <c r="A32" t="s">
        <v>74</v>
      </c>
      <c r="B32" s="34">
        <v>259.13</v>
      </c>
      <c r="C32" s="34">
        <v>86.38</v>
      </c>
      <c r="D32" s="93">
        <f t="shared" si="0"/>
        <v>77.33</v>
      </c>
      <c r="E32" s="34">
        <v>0</v>
      </c>
      <c r="F32" s="34"/>
      <c r="G32" s="34"/>
      <c r="H32" s="34"/>
      <c r="I32" s="34"/>
      <c r="J32" s="37">
        <v>0.1</v>
      </c>
      <c r="K32" s="37">
        <v>0.1</v>
      </c>
      <c r="L32" s="37">
        <v>0.11</v>
      </c>
      <c r="M32">
        <v>114.86</v>
      </c>
      <c r="N32">
        <v>269.32</v>
      </c>
      <c r="O32">
        <v>100.3</v>
      </c>
      <c r="P32">
        <v>1.08</v>
      </c>
      <c r="Q32">
        <v>19.149999999999999</v>
      </c>
      <c r="R32" s="93">
        <v>24.23</v>
      </c>
      <c r="S32" s="93">
        <v>20.100000000000001</v>
      </c>
      <c r="T32" s="93">
        <v>33</v>
      </c>
      <c r="U32">
        <v>1.06</v>
      </c>
      <c r="V32">
        <v>7.3192159999999999</v>
      </c>
      <c r="W32">
        <v>1.7</v>
      </c>
      <c r="X32">
        <v>25.74</v>
      </c>
      <c r="Y32">
        <v>8.57</v>
      </c>
      <c r="Z32">
        <v>8.58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5</v>
      </c>
      <c r="AH32">
        <v>23.86</v>
      </c>
      <c r="AI32">
        <v>23.86</v>
      </c>
      <c r="AJ32">
        <v>22.02</v>
      </c>
      <c r="AK32">
        <v>1</v>
      </c>
      <c r="AL32">
        <v>0</v>
      </c>
    </row>
    <row r="33" spans="1:38">
      <c r="A33" t="s">
        <v>75</v>
      </c>
      <c r="B33" s="34">
        <v>259.13</v>
      </c>
      <c r="C33" s="34">
        <v>86.38</v>
      </c>
      <c r="D33" s="93">
        <f t="shared" si="0"/>
        <v>83.45</v>
      </c>
      <c r="E33" s="34">
        <v>0</v>
      </c>
      <c r="F33" s="34"/>
      <c r="G33" s="34"/>
      <c r="H33" s="34"/>
      <c r="I33" s="34"/>
      <c r="J33" s="37">
        <v>0.38</v>
      </c>
      <c r="K33" s="37">
        <v>0.38</v>
      </c>
      <c r="L33" s="37">
        <v>0.39</v>
      </c>
      <c r="M33">
        <v>114.86</v>
      </c>
      <c r="N33">
        <v>269.32</v>
      </c>
      <c r="O33">
        <v>100.3</v>
      </c>
      <c r="P33">
        <v>1.08</v>
      </c>
      <c r="Q33">
        <v>14.08</v>
      </c>
      <c r="R33" s="93">
        <v>27.82</v>
      </c>
      <c r="S33" s="93">
        <v>27.82</v>
      </c>
      <c r="T33" s="93">
        <v>27.81</v>
      </c>
      <c r="U33">
        <v>1.06</v>
      </c>
      <c r="V33">
        <v>14.034986</v>
      </c>
      <c r="W33">
        <v>1.7</v>
      </c>
      <c r="X33">
        <v>26.34</v>
      </c>
      <c r="Y33">
        <v>8.7899999999999991</v>
      </c>
      <c r="Z33">
        <v>8.7799999999999994</v>
      </c>
      <c r="AA33">
        <v>3.58</v>
      </c>
      <c r="AB33">
        <v>0.72</v>
      </c>
      <c r="AC33">
        <v>0.33</v>
      </c>
      <c r="AD33">
        <v>1</v>
      </c>
      <c r="AE33">
        <v>3</v>
      </c>
      <c r="AF33">
        <v>1</v>
      </c>
      <c r="AG33">
        <v>5</v>
      </c>
      <c r="AH33">
        <v>23.53</v>
      </c>
      <c r="AI33">
        <v>23.53</v>
      </c>
      <c r="AJ33">
        <v>21.07</v>
      </c>
      <c r="AK33">
        <v>3</v>
      </c>
      <c r="AL33">
        <v>1</v>
      </c>
    </row>
    <row r="34" spans="1:38">
      <c r="A34" t="s">
        <v>76</v>
      </c>
      <c r="B34" s="34">
        <v>259.13</v>
      </c>
      <c r="C34" s="34">
        <v>86.38</v>
      </c>
      <c r="D34" s="93">
        <f t="shared" si="0"/>
        <v>83.95</v>
      </c>
      <c r="E34" s="34">
        <v>0</v>
      </c>
      <c r="F34" s="34"/>
      <c r="G34" s="34"/>
      <c r="H34" s="34"/>
      <c r="I34" s="34"/>
      <c r="J34" s="37">
        <v>0.89</v>
      </c>
      <c r="K34" s="37">
        <v>0.89</v>
      </c>
      <c r="L34" s="37">
        <v>0.91</v>
      </c>
      <c r="M34">
        <v>114.86</v>
      </c>
      <c r="N34">
        <v>269.32</v>
      </c>
      <c r="O34">
        <v>100.3</v>
      </c>
      <c r="P34">
        <v>1.08</v>
      </c>
      <c r="Q34">
        <v>14.53</v>
      </c>
      <c r="R34" s="93">
        <v>27.98</v>
      </c>
      <c r="S34" s="93">
        <v>27.98</v>
      </c>
      <c r="T34" s="93">
        <v>27.99</v>
      </c>
      <c r="U34">
        <v>1.06</v>
      </c>
      <c r="V34">
        <v>21.821386</v>
      </c>
      <c r="W34">
        <v>1.7</v>
      </c>
      <c r="X34">
        <v>27.15</v>
      </c>
      <c r="Y34">
        <v>9.0500000000000007</v>
      </c>
      <c r="Z34">
        <v>9.0500000000000007</v>
      </c>
      <c r="AA34">
        <v>14.78</v>
      </c>
      <c r="AB34">
        <v>2.95</v>
      </c>
      <c r="AC34">
        <v>1</v>
      </c>
      <c r="AD34">
        <v>3</v>
      </c>
      <c r="AE34">
        <v>5</v>
      </c>
      <c r="AF34">
        <v>3</v>
      </c>
      <c r="AG34">
        <v>5</v>
      </c>
      <c r="AH34">
        <v>23.15</v>
      </c>
      <c r="AI34">
        <v>23.15</v>
      </c>
      <c r="AJ34">
        <v>21.07</v>
      </c>
      <c r="AK34">
        <v>8</v>
      </c>
      <c r="AL34">
        <v>3</v>
      </c>
    </row>
    <row r="35" spans="1:38">
      <c r="A35" t="s">
        <v>77</v>
      </c>
      <c r="B35" s="34">
        <v>259.13</v>
      </c>
      <c r="C35" s="34">
        <v>86.38</v>
      </c>
      <c r="D35" s="93">
        <f t="shared" si="0"/>
        <v>91.55</v>
      </c>
      <c r="E35" s="34">
        <v>0</v>
      </c>
      <c r="F35" s="34"/>
      <c r="G35" s="34"/>
      <c r="H35" s="34"/>
      <c r="I35" s="34"/>
      <c r="J35" s="37">
        <v>1.63</v>
      </c>
      <c r="K35" s="37">
        <v>1.63</v>
      </c>
      <c r="L35" s="37">
        <v>1.67</v>
      </c>
      <c r="M35">
        <v>114.86</v>
      </c>
      <c r="N35">
        <v>269.32</v>
      </c>
      <c r="O35">
        <v>100.3</v>
      </c>
      <c r="P35">
        <v>1.08</v>
      </c>
      <c r="Q35">
        <v>14.8</v>
      </c>
      <c r="R35" s="93">
        <v>30.52</v>
      </c>
      <c r="S35" s="93">
        <v>30.52</v>
      </c>
      <c r="T35" s="93">
        <v>30.51</v>
      </c>
      <c r="U35">
        <v>1.1399999999999999</v>
      </c>
      <c r="V35">
        <v>31.174799</v>
      </c>
      <c r="W35">
        <v>1.7</v>
      </c>
      <c r="X35">
        <v>27.67</v>
      </c>
      <c r="Y35">
        <v>9.24</v>
      </c>
      <c r="Z35">
        <v>9.2200000000000006</v>
      </c>
      <c r="AA35">
        <v>29.81</v>
      </c>
      <c r="AB35">
        <v>5.96</v>
      </c>
      <c r="AC35">
        <v>6.14</v>
      </c>
      <c r="AD35">
        <v>5</v>
      </c>
      <c r="AE35">
        <v>13</v>
      </c>
      <c r="AF35">
        <v>6</v>
      </c>
      <c r="AG35">
        <v>10.06</v>
      </c>
      <c r="AH35">
        <v>22.69</v>
      </c>
      <c r="AI35">
        <v>22.69</v>
      </c>
      <c r="AJ35">
        <v>21.07</v>
      </c>
      <c r="AK35">
        <v>21</v>
      </c>
      <c r="AL35">
        <v>9</v>
      </c>
    </row>
    <row r="36" spans="1:38">
      <c r="A36" t="s">
        <v>78</v>
      </c>
      <c r="B36" s="34">
        <v>259.13</v>
      </c>
      <c r="C36" s="34">
        <v>86.38</v>
      </c>
      <c r="D36" s="93">
        <f t="shared" si="0"/>
        <v>91.55</v>
      </c>
      <c r="E36" s="34">
        <v>0</v>
      </c>
      <c r="F36" s="34"/>
      <c r="G36" s="34"/>
      <c r="H36" s="34"/>
      <c r="I36" s="34"/>
      <c r="J36" s="37">
        <v>2.58</v>
      </c>
      <c r="K36" s="37">
        <v>2.58</v>
      </c>
      <c r="L36" s="37">
        <v>2.65</v>
      </c>
      <c r="M36">
        <v>114.86</v>
      </c>
      <c r="N36">
        <v>269.32</v>
      </c>
      <c r="O36">
        <v>100.3</v>
      </c>
      <c r="P36">
        <v>1.08</v>
      </c>
      <c r="Q36">
        <v>15.26</v>
      </c>
      <c r="R36" s="93">
        <v>30.52</v>
      </c>
      <c r="S36" s="93">
        <v>30.52</v>
      </c>
      <c r="T36" s="93">
        <v>30.51</v>
      </c>
      <c r="U36">
        <v>1.1399999999999999</v>
      </c>
      <c r="V36">
        <v>41.696171999999997</v>
      </c>
      <c r="W36">
        <v>1.7</v>
      </c>
      <c r="X36">
        <v>28.14</v>
      </c>
      <c r="Y36">
        <v>9.3800000000000008</v>
      </c>
      <c r="Z36">
        <v>9.3800000000000008</v>
      </c>
      <c r="AA36">
        <v>50.4</v>
      </c>
      <c r="AB36">
        <v>10.08</v>
      </c>
      <c r="AC36">
        <v>14.53</v>
      </c>
      <c r="AD36">
        <v>8</v>
      </c>
      <c r="AE36">
        <v>21</v>
      </c>
      <c r="AF36">
        <v>11</v>
      </c>
      <c r="AG36">
        <v>9.9600000000000009</v>
      </c>
      <c r="AH36">
        <v>22.47</v>
      </c>
      <c r="AI36">
        <v>22.47</v>
      </c>
      <c r="AJ36">
        <v>21.07</v>
      </c>
      <c r="AK36">
        <v>39</v>
      </c>
      <c r="AL36">
        <v>16</v>
      </c>
    </row>
    <row r="37" spans="1:38">
      <c r="A37" t="s">
        <v>79</v>
      </c>
      <c r="B37" s="34">
        <v>259.13</v>
      </c>
      <c r="C37" s="34">
        <v>86.38</v>
      </c>
      <c r="D37" s="93">
        <f t="shared" si="0"/>
        <v>93.05</v>
      </c>
      <c r="E37" s="34">
        <v>0</v>
      </c>
      <c r="F37" s="34"/>
      <c r="G37" s="34"/>
      <c r="H37" s="34"/>
      <c r="I37" s="34"/>
      <c r="J37" s="37">
        <v>4.1500000000000004</v>
      </c>
      <c r="K37" s="37">
        <v>4.1500000000000004</v>
      </c>
      <c r="L37" s="37">
        <v>4.26</v>
      </c>
      <c r="M37">
        <v>114.86</v>
      </c>
      <c r="N37">
        <v>269.32</v>
      </c>
      <c r="O37">
        <v>100.3</v>
      </c>
      <c r="P37">
        <v>1.08</v>
      </c>
      <c r="Q37">
        <v>15.46</v>
      </c>
      <c r="R37" s="93">
        <v>31.02</v>
      </c>
      <c r="S37" s="93">
        <v>31.02</v>
      </c>
      <c r="T37" s="93">
        <v>31.01</v>
      </c>
      <c r="U37">
        <v>1.1399999999999999</v>
      </c>
      <c r="V37">
        <v>52.36354</v>
      </c>
      <c r="W37">
        <v>1.7</v>
      </c>
      <c r="X37">
        <v>26.67</v>
      </c>
      <c r="Y37">
        <v>8.9</v>
      </c>
      <c r="Z37">
        <v>8.89</v>
      </c>
      <c r="AA37">
        <v>70.44</v>
      </c>
      <c r="AB37">
        <v>14.09</v>
      </c>
      <c r="AC37">
        <v>22.85</v>
      </c>
      <c r="AD37">
        <v>15.87</v>
      </c>
      <c r="AE37">
        <v>28</v>
      </c>
      <c r="AF37">
        <v>14</v>
      </c>
      <c r="AG37">
        <v>9.85</v>
      </c>
      <c r="AH37">
        <v>21.57</v>
      </c>
      <c r="AI37">
        <v>21.57</v>
      </c>
      <c r="AJ37">
        <v>21.07</v>
      </c>
      <c r="AK37">
        <v>53</v>
      </c>
      <c r="AL37">
        <v>22</v>
      </c>
    </row>
    <row r="38" spans="1:38">
      <c r="A38" t="s">
        <v>80</v>
      </c>
      <c r="B38" s="34">
        <v>259.13</v>
      </c>
      <c r="C38" s="34">
        <v>86.38</v>
      </c>
      <c r="D38" s="93">
        <f t="shared" si="0"/>
        <v>93.05</v>
      </c>
      <c r="E38" s="34">
        <v>0</v>
      </c>
      <c r="F38" s="34"/>
      <c r="G38" s="34"/>
      <c r="H38" s="34"/>
      <c r="I38" s="34"/>
      <c r="J38" s="37">
        <v>5.75</v>
      </c>
      <c r="K38" s="37">
        <v>5.75</v>
      </c>
      <c r="L38" s="37">
        <v>5.89</v>
      </c>
      <c r="M38">
        <v>114.86</v>
      </c>
      <c r="N38">
        <v>269.32</v>
      </c>
      <c r="O38">
        <v>100.3</v>
      </c>
      <c r="P38">
        <v>1.08</v>
      </c>
      <c r="Q38">
        <v>15.72</v>
      </c>
      <c r="R38" s="93">
        <v>31.02</v>
      </c>
      <c r="S38" s="93">
        <v>31.02</v>
      </c>
      <c r="T38" s="93">
        <v>31.01</v>
      </c>
      <c r="U38">
        <v>1.1399999999999999</v>
      </c>
      <c r="V38">
        <v>62.213335999999998</v>
      </c>
      <c r="W38">
        <v>1.7</v>
      </c>
      <c r="X38">
        <v>25.97</v>
      </c>
      <c r="Y38">
        <v>8.65</v>
      </c>
      <c r="Z38">
        <v>8.66</v>
      </c>
      <c r="AA38">
        <v>89.78</v>
      </c>
      <c r="AB38">
        <v>17.95</v>
      </c>
      <c r="AC38">
        <v>29.72</v>
      </c>
      <c r="AD38">
        <v>19.77</v>
      </c>
      <c r="AE38">
        <v>37</v>
      </c>
      <c r="AF38">
        <v>18</v>
      </c>
      <c r="AG38">
        <v>9.74</v>
      </c>
      <c r="AH38">
        <v>20.46</v>
      </c>
      <c r="AI38">
        <v>20.46</v>
      </c>
      <c r="AJ38">
        <v>21.07</v>
      </c>
      <c r="AK38">
        <v>67</v>
      </c>
      <c r="AL38">
        <v>28</v>
      </c>
    </row>
    <row r="39" spans="1:38">
      <c r="A39" t="s">
        <v>81</v>
      </c>
      <c r="B39" s="34">
        <v>259.13</v>
      </c>
      <c r="C39" s="34">
        <v>86.38</v>
      </c>
      <c r="D39" s="93">
        <f t="shared" si="0"/>
        <v>93.05</v>
      </c>
      <c r="E39" s="34">
        <v>0</v>
      </c>
      <c r="F39" s="34"/>
      <c r="G39" s="34"/>
      <c r="H39" s="34"/>
      <c r="I39" s="34"/>
      <c r="J39" s="37">
        <v>7.13</v>
      </c>
      <c r="K39" s="37">
        <v>7.13</v>
      </c>
      <c r="L39" s="37">
        <v>7.31</v>
      </c>
      <c r="M39">
        <v>114.86</v>
      </c>
      <c r="N39">
        <v>269.32</v>
      </c>
      <c r="O39">
        <v>100.3</v>
      </c>
      <c r="P39">
        <v>1.01</v>
      </c>
      <c r="Q39">
        <v>14.71</v>
      </c>
      <c r="R39" s="93">
        <v>31.02</v>
      </c>
      <c r="S39" s="93">
        <v>31.02</v>
      </c>
      <c r="T39" s="93">
        <v>31.01</v>
      </c>
      <c r="U39">
        <v>1.1399999999999999</v>
      </c>
      <c r="V39">
        <v>71.858739</v>
      </c>
      <c r="W39">
        <v>1.7</v>
      </c>
      <c r="X39">
        <v>39.22</v>
      </c>
      <c r="Y39">
        <v>13.08</v>
      </c>
      <c r="Z39">
        <v>13.07</v>
      </c>
      <c r="AA39">
        <v>107.89</v>
      </c>
      <c r="AB39">
        <v>21.58</v>
      </c>
      <c r="AC39">
        <v>39.4</v>
      </c>
      <c r="AD39">
        <v>23.6</v>
      </c>
      <c r="AE39">
        <v>47</v>
      </c>
      <c r="AF39">
        <v>23</v>
      </c>
      <c r="AG39">
        <v>9.51</v>
      </c>
      <c r="AH39">
        <v>24.48</v>
      </c>
      <c r="AI39">
        <v>24.48</v>
      </c>
      <c r="AJ39">
        <v>21.07</v>
      </c>
      <c r="AK39">
        <v>88</v>
      </c>
      <c r="AL39">
        <v>37</v>
      </c>
    </row>
    <row r="40" spans="1:38">
      <c r="A40" t="s">
        <v>82</v>
      </c>
      <c r="B40" s="34">
        <v>259.13</v>
      </c>
      <c r="C40" s="34">
        <v>86.38</v>
      </c>
      <c r="D40" s="93">
        <f t="shared" si="0"/>
        <v>93.05</v>
      </c>
      <c r="E40" s="34">
        <v>0</v>
      </c>
      <c r="F40" s="34"/>
      <c r="G40" s="34"/>
      <c r="H40" s="34"/>
      <c r="I40" s="34"/>
      <c r="J40" s="37">
        <v>8.3800000000000008</v>
      </c>
      <c r="K40" s="37">
        <v>8.3800000000000008</v>
      </c>
      <c r="L40" s="37">
        <v>8.59</v>
      </c>
      <c r="M40">
        <v>114.86</v>
      </c>
      <c r="N40">
        <v>269.32</v>
      </c>
      <c r="O40">
        <v>100.3</v>
      </c>
      <c r="P40">
        <v>1.01</v>
      </c>
      <c r="Q40">
        <v>14.04</v>
      </c>
      <c r="R40" s="93">
        <v>31.02</v>
      </c>
      <c r="S40" s="93">
        <v>31.02</v>
      </c>
      <c r="T40" s="93">
        <v>31.01</v>
      </c>
      <c r="U40">
        <v>1.1399999999999999</v>
      </c>
      <c r="V40">
        <v>80.394580000000005</v>
      </c>
      <c r="W40">
        <v>1.7</v>
      </c>
      <c r="X40">
        <v>36.92</v>
      </c>
      <c r="Y40">
        <v>12.31</v>
      </c>
      <c r="Z40">
        <v>12.31</v>
      </c>
      <c r="AA40">
        <v>124.48</v>
      </c>
      <c r="AB40">
        <v>24.9</v>
      </c>
      <c r="AC40">
        <v>48.09</v>
      </c>
      <c r="AD40">
        <v>26.04</v>
      </c>
      <c r="AE40">
        <v>54</v>
      </c>
      <c r="AF40">
        <v>27</v>
      </c>
      <c r="AG40">
        <v>8.84</v>
      </c>
      <c r="AH40">
        <v>24.51</v>
      </c>
      <c r="AI40">
        <v>24.51</v>
      </c>
      <c r="AJ40">
        <v>21.07</v>
      </c>
      <c r="AK40">
        <v>102</v>
      </c>
      <c r="AL40">
        <v>43</v>
      </c>
    </row>
    <row r="41" spans="1:38">
      <c r="A41" t="s">
        <v>83</v>
      </c>
      <c r="B41" s="34">
        <v>259.13</v>
      </c>
      <c r="C41" s="34">
        <v>86.38</v>
      </c>
      <c r="D41" s="93">
        <f t="shared" si="0"/>
        <v>96.600000000000009</v>
      </c>
      <c r="E41" s="34">
        <v>0</v>
      </c>
      <c r="F41" s="34"/>
      <c r="G41" s="34"/>
      <c r="H41" s="34"/>
      <c r="I41" s="34"/>
      <c r="J41" s="37">
        <v>9.49</v>
      </c>
      <c r="K41" s="37">
        <v>9.49</v>
      </c>
      <c r="L41" s="37">
        <v>9.73</v>
      </c>
      <c r="M41">
        <v>114.86</v>
      </c>
      <c r="N41">
        <v>269.32</v>
      </c>
      <c r="O41">
        <v>100.3</v>
      </c>
      <c r="P41">
        <v>1.01</v>
      </c>
      <c r="Q41">
        <v>13.36</v>
      </c>
      <c r="R41" s="93">
        <v>32.200000000000003</v>
      </c>
      <c r="S41" s="93">
        <v>32.200000000000003</v>
      </c>
      <c r="T41" s="93">
        <v>32.200000000000003</v>
      </c>
      <c r="U41">
        <v>1.1399999999999999</v>
      </c>
      <c r="V41">
        <v>88.502168999999995</v>
      </c>
      <c r="W41">
        <v>1.7</v>
      </c>
      <c r="X41">
        <v>35.020000000000003</v>
      </c>
      <c r="Y41">
        <v>11.68</v>
      </c>
      <c r="Z41">
        <v>11.67</v>
      </c>
      <c r="AA41">
        <v>140.63</v>
      </c>
      <c r="AB41">
        <v>28.12</v>
      </c>
      <c r="AC41">
        <v>55.71</v>
      </c>
      <c r="AD41">
        <v>29.13</v>
      </c>
      <c r="AE41">
        <v>61</v>
      </c>
      <c r="AF41">
        <v>31</v>
      </c>
      <c r="AG41">
        <v>7.84</v>
      </c>
      <c r="AH41">
        <v>24.11</v>
      </c>
      <c r="AI41">
        <v>24.11</v>
      </c>
      <c r="AJ41">
        <v>21.07</v>
      </c>
      <c r="AK41">
        <v>116</v>
      </c>
      <c r="AL41">
        <v>49</v>
      </c>
    </row>
    <row r="42" spans="1:38">
      <c r="A42" t="s">
        <v>84</v>
      </c>
      <c r="B42" s="34">
        <v>259.13</v>
      </c>
      <c r="C42" s="34">
        <v>86.38</v>
      </c>
      <c r="D42" s="93">
        <f t="shared" si="0"/>
        <v>96.600000000000009</v>
      </c>
      <c r="E42" s="34">
        <v>0</v>
      </c>
      <c r="F42" s="34"/>
      <c r="G42" s="34"/>
      <c r="H42" s="34"/>
      <c r="I42" s="34"/>
      <c r="J42" s="37">
        <v>10.53</v>
      </c>
      <c r="K42" s="37">
        <v>10.53</v>
      </c>
      <c r="L42" s="37">
        <v>10.8</v>
      </c>
      <c r="M42">
        <v>114.86</v>
      </c>
      <c r="N42">
        <v>269.32</v>
      </c>
      <c r="O42">
        <v>100.3</v>
      </c>
      <c r="P42">
        <v>1.01</v>
      </c>
      <c r="Q42">
        <v>12.79</v>
      </c>
      <c r="R42" s="93">
        <v>32.200000000000003</v>
      </c>
      <c r="S42" s="93">
        <v>32.200000000000003</v>
      </c>
      <c r="T42" s="93">
        <v>32.200000000000003</v>
      </c>
      <c r="U42">
        <v>1.1399999999999999</v>
      </c>
      <c r="V42">
        <v>96.103641999999994</v>
      </c>
      <c r="W42">
        <v>1.7</v>
      </c>
      <c r="X42">
        <v>33.65</v>
      </c>
      <c r="Y42">
        <v>11.2</v>
      </c>
      <c r="Z42">
        <v>11.22</v>
      </c>
      <c r="AA42">
        <v>162.44</v>
      </c>
      <c r="AB42">
        <v>32.49</v>
      </c>
      <c r="AC42">
        <v>61.94</v>
      </c>
      <c r="AD42">
        <v>31.44</v>
      </c>
      <c r="AE42">
        <v>67</v>
      </c>
      <c r="AF42">
        <v>34</v>
      </c>
      <c r="AG42">
        <v>7.18</v>
      </c>
      <c r="AH42">
        <v>23.85</v>
      </c>
      <c r="AI42">
        <v>23.85</v>
      </c>
      <c r="AJ42">
        <v>21.07</v>
      </c>
      <c r="AK42">
        <v>130</v>
      </c>
      <c r="AL42">
        <v>55</v>
      </c>
    </row>
    <row r="43" spans="1:38">
      <c r="A43" t="s">
        <v>85</v>
      </c>
      <c r="B43" s="34">
        <v>259.13</v>
      </c>
      <c r="C43" s="34">
        <v>86.38</v>
      </c>
      <c r="D43" s="93">
        <f t="shared" si="0"/>
        <v>96.600000000000009</v>
      </c>
      <c r="E43" s="34">
        <v>0</v>
      </c>
      <c r="F43" s="34"/>
      <c r="G43" s="34"/>
      <c r="H43" s="34"/>
      <c r="I43" s="34"/>
      <c r="J43" s="37">
        <v>11.46</v>
      </c>
      <c r="K43" s="37">
        <v>11.46</v>
      </c>
      <c r="L43" s="37">
        <v>11.75</v>
      </c>
      <c r="M43">
        <v>93.84</v>
      </c>
      <c r="N43">
        <v>269.32</v>
      </c>
      <c r="O43">
        <v>100.3</v>
      </c>
      <c r="P43">
        <v>1.01</v>
      </c>
      <c r="Q43">
        <v>9.14</v>
      </c>
      <c r="R43" s="93">
        <v>32.200000000000003</v>
      </c>
      <c r="S43" s="93">
        <v>32.200000000000003</v>
      </c>
      <c r="T43" s="93">
        <v>32.200000000000003</v>
      </c>
      <c r="U43">
        <v>1.1399999999999999</v>
      </c>
      <c r="V43">
        <v>103.023805</v>
      </c>
      <c r="W43">
        <v>1.7</v>
      </c>
      <c r="X43">
        <v>31.92</v>
      </c>
      <c r="Y43">
        <v>10.63</v>
      </c>
      <c r="Z43">
        <v>10.64</v>
      </c>
      <c r="AA43">
        <v>174.98</v>
      </c>
      <c r="AB43">
        <v>35</v>
      </c>
      <c r="AC43">
        <v>67.959999999999994</v>
      </c>
      <c r="AD43">
        <v>34.53</v>
      </c>
      <c r="AE43">
        <v>75</v>
      </c>
      <c r="AF43">
        <v>38</v>
      </c>
      <c r="AG43">
        <v>6.51</v>
      </c>
      <c r="AH43">
        <v>23.22</v>
      </c>
      <c r="AI43">
        <v>23.22</v>
      </c>
      <c r="AJ43">
        <v>22.02</v>
      </c>
      <c r="AK43">
        <v>144</v>
      </c>
      <c r="AL43">
        <v>61</v>
      </c>
    </row>
    <row r="44" spans="1:38">
      <c r="A44" t="s">
        <v>86</v>
      </c>
      <c r="B44" s="34">
        <v>259.13</v>
      </c>
      <c r="C44" s="34">
        <v>86.38</v>
      </c>
      <c r="D44" s="93">
        <f t="shared" si="0"/>
        <v>96.600000000000009</v>
      </c>
      <c r="E44" s="34">
        <v>0</v>
      </c>
      <c r="F44" s="34"/>
      <c r="G44" s="34"/>
      <c r="H44" s="34"/>
      <c r="I44" s="34"/>
      <c r="J44" s="37">
        <v>12.25</v>
      </c>
      <c r="K44" s="37">
        <v>12.25</v>
      </c>
      <c r="L44" s="37">
        <v>12.56</v>
      </c>
      <c r="M44">
        <v>93.84</v>
      </c>
      <c r="N44">
        <v>269.32</v>
      </c>
      <c r="O44">
        <v>100.3</v>
      </c>
      <c r="P44">
        <v>1.01</v>
      </c>
      <c r="Q44">
        <v>9.5399999999999991</v>
      </c>
      <c r="R44" s="93">
        <v>32.200000000000003</v>
      </c>
      <c r="S44" s="93">
        <v>32.200000000000003</v>
      </c>
      <c r="T44" s="93">
        <v>32.200000000000003</v>
      </c>
      <c r="U44">
        <v>1.1399999999999999</v>
      </c>
      <c r="V44">
        <v>109.10693000000001</v>
      </c>
      <c r="W44">
        <v>1.7</v>
      </c>
      <c r="X44">
        <v>30.59</v>
      </c>
      <c r="Y44">
        <v>10.199999999999999</v>
      </c>
      <c r="Z44">
        <v>10.199999999999999</v>
      </c>
      <c r="AA44">
        <v>187.97</v>
      </c>
      <c r="AB44">
        <v>37.590000000000003</v>
      </c>
      <c r="AC44">
        <v>73.349999999999994</v>
      </c>
      <c r="AD44">
        <v>36.74</v>
      </c>
      <c r="AE44">
        <v>81</v>
      </c>
      <c r="AF44">
        <v>40</v>
      </c>
      <c r="AG44">
        <v>5.84</v>
      </c>
      <c r="AH44">
        <v>22.55</v>
      </c>
      <c r="AI44">
        <v>22.55</v>
      </c>
      <c r="AJ44">
        <v>22.02</v>
      </c>
      <c r="AK44">
        <v>154</v>
      </c>
      <c r="AL44">
        <v>66</v>
      </c>
    </row>
    <row r="45" spans="1:38">
      <c r="A45" t="s">
        <v>87</v>
      </c>
      <c r="B45" s="34">
        <v>259.13</v>
      </c>
      <c r="C45" s="34">
        <v>86.38</v>
      </c>
      <c r="D45" s="93">
        <f t="shared" si="0"/>
        <v>96.600000000000009</v>
      </c>
      <c r="E45" s="34">
        <v>0</v>
      </c>
      <c r="F45" s="34"/>
      <c r="G45" s="34"/>
      <c r="H45" s="34"/>
      <c r="I45" s="34"/>
      <c r="J45" s="37">
        <v>12.95</v>
      </c>
      <c r="K45" s="37">
        <v>12.95</v>
      </c>
      <c r="L45" s="37">
        <v>13.27</v>
      </c>
      <c r="M45">
        <v>114.86</v>
      </c>
      <c r="N45">
        <v>269.32</v>
      </c>
      <c r="O45">
        <v>100.3</v>
      </c>
      <c r="P45">
        <v>1.01</v>
      </c>
      <c r="Q45">
        <v>8.5399999999999991</v>
      </c>
      <c r="R45" s="93">
        <v>32.200000000000003</v>
      </c>
      <c r="S45" s="93">
        <v>32.200000000000003</v>
      </c>
      <c r="T45" s="93">
        <v>32.200000000000003</v>
      </c>
      <c r="U45">
        <v>1.1399999999999999</v>
      </c>
      <c r="V45">
        <v>118.197552</v>
      </c>
      <c r="W45">
        <v>1.7</v>
      </c>
      <c r="X45">
        <v>29.58</v>
      </c>
      <c r="Y45">
        <v>9.86</v>
      </c>
      <c r="Z45">
        <v>9.86</v>
      </c>
      <c r="AA45">
        <v>199.45</v>
      </c>
      <c r="AB45">
        <v>39.89</v>
      </c>
      <c r="AC45">
        <v>78.53</v>
      </c>
      <c r="AD45">
        <v>38.93</v>
      </c>
      <c r="AE45">
        <v>83</v>
      </c>
      <c r="AF45">
        <v>42</v>
      </c>
      <c r="AG45">
        <v>5.19</v>
      </c>
      <c r="AH45">
        <v>22.22</v>
      </c>
      <c r="AI45">
        <v>22.22</v>
      </c>
      <c r="AJ45">
        <v>22.02</v>
      </c>
      <c r="AK45">
        <v>165</v>
      </c>
      <c r="AL45">
        <v>70</v>
      </c>
    </row>
    <row r="46" spans="1:38">
      <c r="A46" t="s">
        <v>88</v>
      </c>
      <c r="B46" s="34">
        <v>259.13</v>
      </c>
      <c r="C46" s="34">
        <v>86.38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13.53</v>
      </c>
      <c r="K46" s="37">
        <v>13.53</v>
      </c>
      <c r="L46" s="37">
        <v>13.88</v>
      </c>
      <c r="M46">
        <v>114.86</v>
      </c>
      <c r="N46">
        <v>269.32</v>
      </c>
      <c r="O46">
        <v>100.3</v>
      </c>
      <c r="P46">
        <v>1.01</v>
      </c>
      <c r="Q46">
        <v>8.5399999999999991</v>
      </c>
      <c r="R46" s="93">
        <v>32.17</v>
      </c>
      <c r="S46" s="93">
        <v>32.17</v>
      </c>
      <c r="T46" s="93">
        <v>32.159999999999997</v>
      </c>
      <c r="U46">
        <v>1.1399999999999999</v>
      </c>
      <c r="V46">
        <v>122.567669</v>
      </c>
      <c r="W46">
        <v>1.7</v>
      </c>
      <c r="X46">
        <v>29.24</v>
      </c>
      <c r="Y46">
        <v>9.75</v>
      </c>
      <c r="Z46">
        <v>9.74</v>
      </c>
      <c r="AA46">
        <v>209.88</v>
      </c>
      <c r="AB46">
        <v>41.97</v>
      </c>
      <c r="AC46">
        <v>83.04</v>
      </c>
      <c r="AD46">
        <v>39.880000000000003</v>
      </c>
      <c r="AE46">
        <v>85</v>
      </c>
      <c r="AF46">
        <v>43</v>
      </c>
      <c r="AG46">
        <v>5</v>
      </c>
      <c r="AH46">
        <v>21.64</v>
      </c>
      <c r="AI46">
        <v>21.64</v>
      </c>
      <c r="AJ46">
        <v>22.02</v>
      </c>
      <c r="AK46">
        <v>172</v>
      </c>
      <c r="AL46">
        <v>73</v>
      </c>
    </row>
    <row r="47" spans="1:38">
      <c r="A47" t="s">
        <v>89</v>
      </c>
      <c r="B47" s="34">
        <v>259.13</v>
      </c>
      <c r="C47" s="34">
        <v>86.38</v>
      </c>
      <c r="D47" s="93">
        <f t="shared" si="0"/>
        <v>96.5</v>
      </c>
      <c r="E47" s="34">
        <v>0</v>
      </c>
      <c r="F47" s="34"/>
      <c r="G47" s="34"/>
      <c r="H47" s="34"/>
      <c r="I47" s="34"/>
      <c r="J47" s="37">
        <v>14.01</v>
      </c>
      <c r="K47" s="37">
        <v>14.01</v>
      </c>
      <c r="L47" s="37">
        <v>14.36</v>
      </c>
      <c r="M47">
        <v>114.86</v>
      </c>
      <c r="N47">
        <v>269.32</v>
      </c>
      <c r="O47">
        <v>100.3</v>
      </c>
      <c r="P47">
        <v>1.01</v>
      </c>
      <c r="Q47">
        <v>7.61</v>
      </c>
      <c r="R47" s="93">
        <v>32.17</v>
      </c>
      <c r="S47" s="93">
        <v>32.17</v>
      </c>
      <c r="T47" s="93">
        <v>32.159999999999997</v>
      </c>
      <c r="U47">
        <v>1.22</v>
      </c>
      <c r="V47">
        <v>125.857423</v>
      </c>
      <c r="W47">
        <v>1.7</v>
      </c>
      <c r="X47">
        <v>28.14</v>
      </c>
      <c r="Y47">
        <v>9.3699999999999992</v>
      </c>
      <c r="Z47">
        <v>9.3800000000000008</v>
      </c>
      <c r="AA47">
        <v>218.39</v>
      </c>
      <c r="AB47">
        <v>43.68</v>
      </c>
      <c r="AC47">
        <v>86.54</v>
      </c>
      <c r="AD47">
        <v>41.49</v>
      </c>
      <c r="AE47">
        <v>85</v>
      </c>
      <c r="AF47">
        <v>43</v>
      </c>
      <c r="AG47">
        <v>5</v>
      </c>
      <c r="AH47">
        <v>18.55</v>
      </c>
      <c r="AI47">
        <v>18.55</v>
      </c>
      <c r="AJ47">
        <v>21.07</v>
      </c>
      <c r="AK47">
        <v>179</v>
      </c>
      <c r="AL47">
        <v>76</v>
      </c>
    </row>
    <row r="48" spans="1:38">
      <c r="A48" t="s">
        <v>90</v>
      </c>
      <c r="B48" s="34">
        <v>259.13</v>
      </c>
      <c r="C48" s="34">
        <v>86.38</v>
      </c>
      <c r="D48" s="93">
        <f t="shared" si="0"/>
        <v>96.5</v>
      </c>
      <c r="E48" s="34">
        <v>0</v>
      </c>
      <c r="F48" s="34"/>
      <c r="G48" s="34"/>
      <c r="H48" s="34"/>
      <c r="I48" s="34"/>
      <c r="J48" s="37">
        <v>14.35</v>
      </c>
      <c r="K48" s="37">
        <v>14.35</v>
      </c>
      <c r="L48" s="37">
        <v>14.72</v>
      </c>
      <c r="M48">
        <v>114.86</v>
      </c>
      <c r="N48">
        <v>269.32</v>
      </c>
      <c r="O48">
        <v>100.3</v>
      </c>
      <c r="P48">
        <v>1.01</v>
      </c>
      <c r="Q48">
        <v>7.61</v>
      </c>
      <c r="R48" s="93">
        <v>32.17</v>
      </c>
      <c r="S48" s="93">
        <v>32.17</v>
      </c>
      <c r="T48" s="93">
        <v>32.159999999999997</v>
      </c>
      <c r="U48">
        <v>1.22</v>
      </c>
      <c r="V48">
        <v>128.91358500000001</v>
      </c>
      <c r="W48">
        <v>1.7</v>
      </c>
      <c r="X48">
        <v>27.96</v>
      </c>
      <c r="Y48">
        <v>9.32</v>
      </c>
      <c r="Z48">
        <v>9.32</v>
      </c>
      <c r="AA48">
        <v>225.33</v>
      </c>
      <c r="AB48">
        <v>45.07</v>
      </c>
      <c r="AC48">
        <v>89.61</v>
      </c>
      <c r="AD48">
        <v>42.64</v>
      </c>
      <c r="AE48">
        <v>87</v>
      </c>
      <c r="AF48">
        <v>44</v>
      </c>
      <c r="AG48">
        <v>5</v>
      </c>
      <c r="AH48">
        <v>17.88</v>
      </c>
      <c r="AI48">
        <v>17.88</v>
      </c>
      <c r="AJ48">
        <v>20.11</v>
      </c>
      <c r="AK48">
        <v>182</v>
      </c>
      <c r="AL48">
        <v>78</v>
      </c>
    </row>
    <row r="49" spans="1:38">
      <c r="A49" t="s">
        <v>91</v>
      </c>
      <c r="B49" s="34">
        <v>259.13</v>
      </c>
      <c r="C49" s="34">
        <v>85.45</v>
      </c>
      <c r="D49" s="93">
        <f t="shared" si="0"/>
        <v>96.5</v>
      </c>
      <c r="E49" s="34">
        <v>0</v>
      </c>
      <c r="F49" s="34"/>
      <c r="G49" s="34"/>
      <c r="H49" s="34"/>
      <c r="I49" s="34"/>
      <c r="J49" s="37">
        <v>14.64</v>
      </c>
      <c r="K49" s="37">
        <v>14.64</v>
      </c>
      <c r="L49" s="37">
        <v>15</v>
      </c>
      <c r="M49">
        <v>114.86</v>
      </c>
      <c r="N49">
        <v>269.32</v>
      </c>
      <c r="O49">
        <v>100.3</v>
      </c>
      <c r="P49">
        <v>1.01</v>
      </c>
      <c r="Q49">
        <v>7.61</v>
      </c>
      <c r="R49" s="93">
        <v>32.17</v>
      </c>
      <c r="S49" s="93">
        <v>32.17</v>
      </c>
      <c r="T49" s="93">
        <v>32.159999999999997</v>
      </c>
      <c r="U49">
        <v>1.22</v>
      </c>
      <c r="V49">
        <v>131.13270900000001</v>
      </c>
      <c r="W49">
        <v>1.7</v>
      </c>
      <c r="X49">
        <v>27.64</v>
      </c>
      <c r="Y49">
        <v>9.2100000000000009</v>
      </c>
      <c r="Z49">
        <v>9.2100000000000009</v>
      </c>
      <c r="AA49">
        <v>231.06</v>
      </c>
      <c r="AB49">
        <v>46.21</v>
      </c>
      <c r="AC49">
        <v>91.49</v>
      </c>
      <c r="AD49">
        <v>42.5</v>
      </c>
      <c r="AE49">
        <v>90</v>
      </c>
      <c r="AF49">
        <v>45</v>
      </c>
      <c r="AG49">
        <v>5</v>
      </c>
      <c r="AH49">
        <v>18.079999999999998</v>
      </c>
      <c r="AI49">
        <v>18.079999999999998</v>
      </c>
      <c r="AJ49">
        <v>20.11</v>
      </c>
      <c r="AK49">
        <v>186</v>
      </c>
      <c r="AL49">
        <v>79</v>
      </c>
    </row>
    <row r="50" spans="1:38">
      <c r="A50" t="s">
        <v>92</v>
      </c>
      <c r="B50" s="34">
        <v>259.13</v>
      </c>
      <c r="C50" s="34">
        <v>85.45</v>
      </c>
      <c r="D50" s="93">
        <f t="shared" si="0"/>
        <v>96.5</v>
      </c>
      <c r="E50" s="34">
        <v>0</v>
      </c>
      <c r="F50" s="34"/>
      <c r="G50" s="34"/>
      <c r="H50" s="34"/>
      <c r="I50" s="34"/>
      <c r="J50" s="37">
        <v>14.84</v>
      </c>
      <c r="K50" s="37">
        <v>14.84</v>
      </c>
      <c r="L50" s="37">
        <v>15.21</v>
      </c>
      <c r="M50">
        <v>114.86</v>
      </c>
      <c r="N50">
        <v>269.32</v>
      </c>
      <c r="O50">
        <v>100.3</v>
      </c>
      <c r="P50">
        <v>1.01</v>
      </c>
      <c r="Q50">
        <v>7.61</v>
      </c>
      <c r="R50" s="93">
        <v>32.17</v>
      </c>
      <c r="S50" s="93">
        <v>32.17</v>
      </c>
      <c r="T50" s="93">
        <v>32.159999999999997</v>
      </c>
      <c r="U50">
        <v>1.22</v>
      </c>
      <c r="V50">
        <v>132.68025600000001</v>
      </c>
      <c r="W50">
        <v>1.7</v>
      </c>
      <c r="X50">
        <v>27.41</v>
      </c>
      <c r="Y50">
        <v>9.1300000000000008</v>
      </c>
      <c r="Z50">
        <v>9.14</v>
      </c>
      <c r="AA50">
        <v>231.06</v>
      </c>
      <c r="AB50">
        <v>46.21</v>
      </c>
      <c r="AC50">
        <v>91.49</v>
      </c>
      <c r="AD50">
        <v>42.75</v>
      </c>
      <c r="AE50">
        <v>90</v>
      </c>
      <c r="AF50">
        <v>45</v>
      </c>
      <c r="AG50">
        <v>5</v>
      </c>
      <c r="AH50">
        <v>17.59</v>
      </c>
      <c r="AI50">
        <v>17.59</v>
      </c>
      <c r="AJ50">
        <v>20.11</v>
      </c>
      <c r="AK50">
        <v>186</v>
      </c>
      <c r="AL50">
        <v>79</v>
      </c>
    </row>
    <row r="51" spans="1:38">
      <c r="A51" t="s">
        <v>93</v>
      </c>
      <c r="B51" s="34">
        <v>259.13</v>
      </c>
      <c r="C51" s="34">
        <v>74.97</v>
      </c>
      <c r="D51" s="93">
        <f t="shared" si="0"/>
        <v>96.5</v>
      </c>
      <c r="E51" s="34">
        <v>0</v>
      </c>
      <c r="F51" s="34"/>
      <c r="G51" s="34"/>
      <c r="H51" s="34"/>
      <c r="I51" s="34"/>
      <c r="J51" s="37">
        <v>15.02</v>
      </c>
      <c r="K51" s="37">
        <v>15.02</v>
      </c>
      <c r="L51" s="37">
        <v>15.39</v>
      </c>
      <c r="M51">
        <v>114.86</v>
      </c>
      <c r="N51">
        <v>269.32</v>
      </c>
      <c r="O51">
        <v>100.3</v>
      </c>
      <c r="P51">
        <v>1.01</v>
      </c>
      <c r="Q51">
        <v>7.21</v>
      </c>
      <c r="R51" s="93">
        <v>32.17</v>
      </c>
      <c r="S51" s="93">
        <v>32.17</v>
      </c>
      <c r="T51" s="93">
        <v>32.159999999999997</v>
      </c>
      <c r="U51">
        <v>1.29</v>
      </c>
      <c r="V51">
        <v>136.00894199999999</v>
      </c>
      <c r="W51">
        <v>1.75</v>
      </c>
      <c r="X51">
        <v>20</v>
      </c>
      <c r="Y51">
        <v>6.66</v>
      </c>
      <c r="Z51">
        <v>6.67</v>
      </c>
      <c r="AA51">
        <v>231.06</v>
      </c>
      <c r="AB51">
        <v>46.21</v>
      </c>
      <c r="AC51">
        <v>91.49</v>
      </c>
      <c r="AD51">
        <v>44.24</v>
      </c>
      <c r="AE51">
        <v>90</v>
      </c>
      <c r="AF51">
        <v>45</v>
      </c>
      <c r="AG51">
        <v>5</v>
      </c>
      <c r="AH51">
        <v>13.33</v>
      </c>
      <c r="AI51">
        <v>13.33</v>
      </c>
      <c r="AJ51">
        <v>20.11</v>
      </c>
      <c r="AK51">
        <v>186</v>
      </c>
      <c r="AL51">
        <v>79</v>
      </c>
    </row>
    <row r="52" spans="1:38">
      <c r="A52" t="s">
        <v>94</v>
      </c>
      <c r="B52" s="34">
        <v>259.13</v>
      </c>
      <c r="C52" s="34">
        <v>85.45</v>
      </c>
      <c r="D52" s="93">
        <f t="shared" si="0"/>
        <v>96.5</v>
      </c>
      <c r="E52" s="34">
        <v>0</v>
      </c>
      <c r="F52" s="34"/>
      <c r="G52" s="34"/>
      <c r="H52" s="34"/>
      <c r="I52" s="34"/>
      <c r="J52" s="37">
        <v>15.01</v>
      </c>
      <c r="K52" s="37">
        <v>15.01</v>
      </c>
      <c r="L52" s="37">
        <v>15.39</v>
      </c>
      <c r="M52">
        <v>114.86</v>
      </c>
      <c r="N52">
        <v>269.32</v>
      </c>
      <c r="O52">
        <v>100.3</v>
      </c>
      <c r="P52">
        <v>1.01</v>
      </c>
      <c r="Q52">
        <v>7.21</v>
      </c>
      <c r="R52" s="93">
        <v>32.17</v>
      </c>
      <c r="S52" s="93">
        <v>32.17</v>
      </c>
      <c r="T52" s="93">
        <v>32.159999999999997</v>
      </c>
      <c r="U52">
        <v>1.29</v>
      </c>
      <c r="V52">
        <v>135.67802</v>
      </c>
      <c r="W52">
        <v>1.75</v>
      </c>
      <c r="X52">
        <v>20</v>
      </c>
      <c r="Y52">
        <v>6.66</v>
      </c>
      <c r="Z52">
        <v>6.67</v>
      </c>
      <c r="AA52">
        <v>231.06</v>
      </c>
      <c r="AB52">
        <v>46.21</v>
      </c>
      <c r="AC52">
        <v>91.49</v>
      </c>
      <c r="AD52">
        <v>44.5</v>
      </c>
      <c r="AE52">
        <v>90</v>
      </c>
      <c r="AF52">
        <v>45</v>
      </c>
      <c r="AG52">
        <v>5</v>
      </c>
      <c r="AH52">
        <v>13.33</v>
      </c>
      <c r="AI52">
        <v>13.33</v>
      </c>
      <c r="AJ52">
        <v>20.11</v>
      </c>
      <c r="AK52">
        <v>186</v>
      </c>
      <c r="AL52">
        <v>79</v>
      </c>
    </row>
    <row r="53" spans="1:38">
      <c r="A53" t="s">
        <v>95</v>
      </c>
      <c r="B53" s="34">
        <v>259.13</v>
      </c>
      <c r="C53" s="34">
        <v>74.52</v>
      </c>
      <c r="D53" s="93">
        <f t="shared" si="0"/>
        <v>96.5</v>
      </c>
      <c r="E53" s="34">
        <v>0</v>
      </c>
      <c r="F53" s="34"/>
      <c r="G53" s="34"/>
      <c r="H53" s="34"/>
      <c r="I53" s="34"/>
      <c r="J53" s="37">
        <v>14.99</v>
      </c>
      <c r="K53" s="37">
        <v>14.99</v>
      </c>
      <c r="L53" s="37">
        <v>15.37</v>
      </c>
      <c r="M53">
        <v>114.86</v>
      </c>
      <c r="N53">
        <v>269.32</v>
      </c>
      <c r="O53">
        <v>100.3</v>
      </c>
      <c r="P53">
        <v>1.01</v>
      </c>
      <c r="Q53">
        <v>7.21</v>
      </c>
      <c r="R53" s="93">
        <v>32.17</v>
      </c>
      <c r="S53" s="93">
        <v>32.17</v>
      </c>
      <c r="T53" s="93">
        <v>32.159999999999997</v>
      </c>
      <c r="U53">
        <v>1.29</v>
      </c>
      <c r="V53">
        <v>134.65605500000001</v>
      </c>
      <c r="W53">
        <v>1.75</v>
      </c>
      <c r="X53">
        <v>20</v>
      </c>
      <c r="Y53">
        <v>6.66</v>
      </c>
      <c r="Z53">
        <v>6.67</v>
      </c>
      <c r="AA53">
        <v>231.06</v>
      </c>
      <c r="AB53">
        <v>46.21</v>
      </c>
      <c r="AC53">
        <v>91.49</v>
      </c>
      <c r="AD53">
        <v>44.5</v>
      </c>
      <c r="AE53">
        <v>90</v>
      </c>
      <c r="AF53">
        <v>45</v>
      </c>
      <c r="AG53">
        <v>5</v>
      </c>
      <c r="AH53">
        <v>13.33</v>
      </c>
      <c r="AI53">
        <v>13.33</v>
      </c>
      <c r="AJ53">
        <v>20.11</v>
      </c>
      <c r="AK53">
        <v>186</v>
      </c>
      <c r="AL53">
        <v>79</v>
      </c>
    </row>
    <row r="54" spans="1:38">
      <c r="A54" t="s">
        <v>96</v>
      </c>
      <c r="B54" s="34">
        <v>259.13</v>
      </c>
      <c r="C54" s="34">
        <v>74.52</v>
      </c>
      <c r="D54" s="93">
        <f t="shared" si="0"/>
        <v>96.5</v>
      </c>
      <c r="E54" s="34">
        <v>0</v>
      </c>
      <c r="F54" s="34"/>
      <c r="G54" s="34"/>
      <c r="H54" s="34"/>
      <c r="I54" s="34"/>
      <c r="J54" s="37">
        <v>14.94</v>
      </c>
      <c r="K54" s="37">
        <v>14.94</v>
      </c>
      <c r="L54" s="37">
        <v>15.31</v>
      </c>
      <c r="M54">
        <v>114.86</v>
      </c>
      <c r="N54">
        <v>269.32</v>
      </c>
      <c r="O54">
        <v>100.3</v>
      </c>
      <c r="P54">
        <v>1.01</v>
      </c>
      <c r="Q54">
        <v>7.21</v>
      </c>
      <c r="R54" s="93">
        <v>32.17</v>
      </c>
      <c r="S54" s="93">
        <v>32.17</v>
      </c>
      <c r="T54" s="93">
        <v>32.159999999999997</v>
      </c>
      <c r="U54">
        <v>1.29</v>
      </c>
      <c r="V54">
        <v>132.72892100000001</v>
      </c>
      <c r="W54">
        <v>1.75</v>
      </c>
      <c r="X54">
        <v>20</v>
      </c>
      <c r="Y54">
        <v>6.66</v>
      </c>
      <c r="Z54">
        <v>6.67</v>
      </c>
      <c r="AA54">
        <v>231.06</v>
      </c>
      <c r="AB54">
        <v>46.21</v>
      </c>
      <c r="AC54">
        <v>91.49</v>
      </c>
      <c r="AD54">
        <v>44.5</v>
      </c>
      <c r="AE54">
        <v>90</v>
      </c>
      <c r="AF54">
        <v>45</v>
      </c>
      <c r="AG54">
        <v>5</v>
      </c>
      <c r="AH54">
        <v>13.33</v>
      </c>
      <c r="AI54">
        <v>13.33</v>
      </c>
      <c r="AJ54">
        <v>20.11</v>
      </c>
      <c r="AK54">
        <v>186</v>
      </c>
      <c r="AL54">
        <v>79</v>
      </c>
    </row>
    <row r="55" spans="1:38">
      <c r="A55" t="s">
        <v>97</v>
      </c>
      <c r="B55" s="34">
        <v>203.88</v>
      </c>
      <c r="C55" s="34">
        <v>55.68</v>
      </c>
      <c r="D55" s="93">
        <f t="shared" si="0"/>
        <v>96.5</v>
      </c>
      <c r="E55" s="34">
        <v>0</v>
      </c>
      <c r="F55" s="34"/>
      <c r="G55" s="34"/>
      <c r="H55" s="34"/>
      <c r="I55" s="34"/>
      <c r="J55" s="37">
        <v>14.79</v>
      </c>
      <c r="K55" s="37">
        <v>14.79</v>
      </c>
      <c r="L55" s="37">
        <v>15.17</v>
      </c>
      <c r="M55">
        <v>93.84</v>
      </c>
      <c r="N55">
        <v>229.82</v>
      </c>
      <c r="O55">
        <v>100.3</v>
      </c>
      <c r="P55">
        <v>1.08</v>
      </c>
      <c r="Q55">
        <v>7.21</v>
      </c>
      <c r="R55" s="93">
        <v>32.17</v>
      </c>
      <c r="S55" s="93">
        <v>32.17</v>
      </c>
      <c r="T55" s="93">
        <v>32.159999999999997</v>
      </c>
      <c r="U55">
        <v>1.29</v>
      </c>
      <c r="V55">
        <v>129.74089000000001</v>
      </c>
      <c r="W55">
        <v>1.75</v>
      </c>
      <c r="X55">
        <v>20</v>
      </c>
      <c r="Y55">
        <v>6.66</v>
      </c>
      <c r="Z55">
        <v>6.67</v>
      </c>
      <c r="AA55">
        <v>231.06</v>
      </c>
      <c r="AB55">
        <v>46.21</v>
      </c>
      <c r="AC55">
        <v>91.49</v>
      </c>
      <c r="AD55">
        <v>44.5</v>
      </c>
      <c r="AE55">
        <v>88</v>
      </c>
      <c r="AF55">
        <v>44</v>
      </c>
      <c r="AG55">
        <v>5</v>
      </c>
      <c r="AH55">
        <v>13.33</v>
      </c>
      <c r="AI55">
        <v>13.33</v>
      </c>
      <c r="AJ55">
        <v>20.11</v>
      </c>
      <c r="AK55">
        <v>182</v>
      </c>
      <c r="AL55">
        <v>78</v>
      </c>
    </row>
    <row r="56" spans="1:38">
      <c r="A56" t="s">
        <v>98</v>
      </c>
      <c r="B56" s="34">
        <v>203.88</v>
      </c>
      <c r="C56" s="34">
        <v>55.68</v>
      </c>
      <c r="D56" s="93">
        <f t="shared" si="0"/>
        <v>96.5</v>
      </c>
      <c r="E56" s="34">
        <v>0</v>
      </c>
      <c r="F56" s="34"/>
      <c r="G56" s="34"/>
      <c r="H56" s="34"/>
      <c r="I56" s="34"/>
      <c r="J56" s="37">
        <v>14.59</v>
      </c>
      <c r="K56" s="37">
        <v>14.59</v>
      </c>
      <c r="L56" s="37">
        <v>14.96</v>
      </c>
      <c r="M56">
        <v>65.69</v>
      </c>
      <c r="N56">
        <v>191.52</v>
      </c>
      <c r="O56">
        <v>100.3</v>
      </c>
      <c r="P56">
        <v>1.08</v>
      </c>
      <c r="Q56">
        <v>7.21</v>
      </c>
      <c r="R56" s="93">
        <v>32.17</v>
      </c>
      <c r="S56" s="93">
        <v>32.17</v>
      </c>
      <c r="T56" s="93">
        <v>32.159999999999997</v>
      </c>
      <c r="U56">
        <v>1.29</v>
      </c>
      <c r="V56">
        <v>126.198078</v>
      </c>
      <c r="W56">
        <v>1.75</v>
      </c>
      <c r="X56">
        <v>20</v>
      </c>
      <c r="Y56">
        <v>6.66</v>
      </c>
      <c r="Z56">
        <v>6.67</v>
      </c>
      <c r="AA56">
        <v>231.06</v>
      </c>
      <c r="AB56">
        <v>46.21</v>
      </c>
      <c r="AC56">
        <v>91.49</v>
      </c>
      <c r="AD56">
        <v>42.67</v>
      </c>
      <c r="AE56">
        <v>87</v>
      </c>
      <c r="AF56">
        <v>43</v>
      </c>
      <c r="AG56">
        <v>5</v>
      </c>
      <c r="AH56">
        <v>13.33</v>
      </c>
      <c r="AI56">
        <v>13.33</v>
      </c>
      <c r="AJ56">
        <v>20.11</v>
      </c>
      <c r="AK56">
        <v>179</v>
      </c>
      <c r="AL56">
        <v>76</v>
      </c>
    </row>
    <row r="57" spans="1:38">
      <c r="A57" t="s">
        <v>99</v>
      </c>
      <c r="B57" s="34">
        <v>223.03</v>
      </c>
      <c r="C57" s="34">
        <v>55.68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14.33</v>
      </c>
      <c r="K57" s="37">
        <v>14.33</v>
      </c>
      <c r="L57" s="37">
        <v>14.7</v>
      </c>
      <c r="M57">
        <v>65.69</v>
      </c>
      <c r="N57">
        <v>148.12</v>
      </c>
      <c r="O57">
        <v>100.3</v>
      </c>
      <c r="P57">
        <v>1.08</v>
      </c>
      <c r="Q57">
        <v>7.21</v>
      </c>
      <c r="R57" s="93">
        <v>32.5</v>
      </c>
      <c r="S57" s="93">
        <v>32.5</v>
      </c>
      <c r="T57" s="93">
        <v>32.5</v>
      </c>
      <c r="U57">
        <v>1.29</v>
      </c>
      <c r="V57">
        <v>124.48506999999999</v>
      </c>
      <c r="W57">
        <v>1.75</v>
      </c>
      <c r="X57">
        <v>20</v>
      </c>
      <c r="Y57">
        <v>6.66</v>
      </c>
      <c r="Z57">
        <v>6.67</v>
      </c>
      <c r="AA57">
        <v>231.06</v>
      </c>
      <c r="AB57">
        <v>46.21</v>
      </c>
      <c r="AC57">
        <v>88.69</v>
      </c>
      <c r="AD57">
        <v>42.02</v>
      </c>
      <c r="AE57">
        <v>84</v>
      </c>
      <c r="AF57">
        <v>42</v>
      </c>
      <c r="AG57">
        <v>5</v>
      </c>
      <c r="AH57">
        <v>13.39</v>
      </c>
      <c r="AI57">
        <v>13.39</v>
      </c>
      <c r="AJ57">
        <v>20.11</v>
      </c>
      <c r="AK57">
        <v>175</v>
      </c>
      <c r="AL57">
        <v>75</v>
      </c>
    </row>
    <row r="58" spans="1:38">
      <c r="A58" t="s">
        <v>100</v>
      </c>
      <c r="B58" s="34">
        <v>223.03</v>
      </c>
      <c r="C58" s="34">
        <v>55.68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13.98</v>
      </c>
      <c r="K58" s="37">
        <v>13.98</v>
      </c>
      <c r="L58" s="37">
        <v>14.33</v>
      </c>
      <c r="M58">
        <v>65.69</v>
      </c>
      <c r="N58">
        <v>191.52</v>
      </c>
      <c r="O58">
        <v>100.3</v>
      </c>
      <c r="P58">
        <v>1.08</v>
      </c>
      <c r="Q58">
        <v>7.21</v>
      </c>
      <c r="R58" s="93">
        <v>32.5</v>
      </c>
      <c r="S58" s="93">
        <v>32.5</v>
      </c>
      <c r="T58" s="93">
        <v>32.5</v>
      </c>
      <c r="U58">
        <v>1.29</v>
      </c>
      <c r="V58">
        <v>119.46284199999999</v>
      </c>
      <c r="W58">
        <v>1.75</v>
      </c>
      <c r="X58">
        <v>20</v>
      </c>
      <c r="Y58">
        <v>6.66</v>
      </c>
      <c r="Z58">
        <v>6.67</v>
      </c>
      <c r="AA58">
        <v>224.18</v>
      </c>
      <c r="AB58">
        <v>44.84</v>
      </c>
      <c r="AC58">
        <v>86.41</v>
      </c>
      <c r="AD58">
        <v>40.5</v>
      </c>
      <c r="AE58">
        <v>81</v>
      </c>
      <c r="AF58">
        <v>41</v>
      </c>
      <c r="AG58">
        <v>5</v>
      </c>
      <c r="AH58">
        <v>13.33</v>
      </c>
      <c r="AI58">
        <v>13.33</v>
      </c>
      <c r="AJ58">
        <v>19.149999999999999</v>
      </c>
      <c r="AK58">
        <v>168</v>
      </c>
      <c r="AL58">
        <v>72</v>
      </c>
    </row>
    <row r="59" spans="1:38">
      <c r="A59" t="s">
        <v>101</v>
      </c>
      <c r="B59" s="34">
        <v>203.88</v>
      </c>
      <c r="C59" s="34">
        <v>55.68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13.5</v>
      </c>
      <c r="K59" s="37">
        <v>13.5</v>
      </c>
      <c r="L59" s="37">
        <v>13.84</v>
      </c>
      <c r="M59">
        <v>65.69</v>
      </c>
      <c r="N59">
        <v>229.82</v>
      </c>
      <c r="O59">
        <v>100.3</v>
      </c>
      <c r="P59">
        <v>1.08</v>
      </c>
      <c r="Q59">
        <v>7.21</v>
      </c>
      <c r="R59" s="93">
        <v>32.5</v>
      </c>
      <c r="S59" s="93">
        <v>32.5</v>
      </c>
      <c r="T59" s="93">
        <v>32.5</v>
      </c>
      <c r="U59">
        <v>1.37</v>
      </c>
      <c r="V59">
        <v>113.769037</v>
      </c>
      <c r="W59">
        <v>1.75</v>
      </c>
      <c r="X59">
        <v>20</v>
      </c>
      <c r="Y59">
        <v>6.66</v>
      </c>
      <c r="Z59">
        <v>6.67</v>
      </c>
      <c r="AA59">
        <v>217.63</v>
      </c>
      <c r="AB59">
        <v>43.53</v>
      </c>
      <c r="AC59">
        <v>84.32</v>
      </c>
      <c r="AD59">
        <v>38.950000000000003</v>
      </c>
      <c r="AE59">
        <v>78</v>
      </c>
      <c r="AF59">
        <v>39</v>
      </c>
      <c r="AG59">
        <v>5</v>
      </c>
      <c r="AH59">
        <v>13.33</v>
      </c>
      <c r="AI59">
        <v>13.33</v>
      </c>
      <c r="AJ59">
        <v>19.149999999999999</v>
      </c>
      <c r="AK59">
        <v>161</v>
      </c>
      <c r="AL59">
        <v>69</v>
      </c>
    </row>
    <row r="60" spans="1:38">
      <c r="A60" t="s">
        <v>102</v>
      </c>
      <c r="B60" s="34">
        <v>259.13</v>
      </c>
      <c r="C60" s="34">
        <v>55.68</v>
      </c>
      <c r="D60" s="93">
        <f t="shared" si="0"/>
        <v>98</v>
      </c>
      <c r="E60" s="34">
        <v>0</v>
      </c>
      <c r="F60" s="34"/>
      <c r="G60" s="34"/>
      <c r="H60" s="34"/>
      <c r="I60" s="34"/>
      <c r="J60" s="37">
        <v>12.85</v>
      </c>
      <c r="K60" s="37">
        <v>12.85</v>
      </c>
      <c r="L60" s="37">
        <v>13.17</v>
      </c>
      <c r="M60">
        <v>65.69</v>
      </c>
      <c r="N60">
        <v>269.32</v>
      </c>
      <c r="O60">
        <v>100.3</v>
      </c>
      <c r="P60">
        <v>1.08</v>
      </c>
      <c r="Q60">
        <v>7.21</v>
      </c>
      <c r="R60" s="93">
        <v>32.67</v>
      </c>
      <c r="S60" s="93">
        <v>32.67</v>
      </c>
      <c r="T60" s="93">
        <v>32.659999999999997</v>
      </c>
      <c r="U60">
        <v>1.37</v>
      </c>
      <c r="V60">
        <v>107.18952899999999</v>
      </c>
      <c r="W60">
        <v>1.75</v>
      </c>
      <c r="X60">
        <v>20</v>
      </c>
      <c r="Y60">
        <v>6.66</v>
      </c>
      <c r="Z60">
        <v>6.67</v>
      </c>
      <c r="AA60">
        <v>209.38</v>
      </c>
      <c r="AB60">
        <v>41.88</v>
      </c>
      <c r="AC60">
        <v>80.319999999999993</v>
      </c>
      <c r="AD60">
        <v>36.979999999999997</v>
      </c>
      <c r="AE60">
        <v>73</v>
      </c>
      <c r="AF60">
        <v>37</v>
      </c>
      <c r="AG60">
        <v>5</v>
      </c>
      <c r="AH60">
        <v>13.33</v>
      </c>
      <c r="AI60">
        <v>13.33</v>
      </c>
      <c r="AJ60">
        <v>19.149999999999999</v>
      </c>
      <c r="AK60">
        <v>154</v>
      </c>
      <c r="AL60">
        <v>66</v>
      </c>
    </row>
    <row r="61" spans="1:38">
      <c r="A61" t="s">
        <v>103</v>
      </c>
      <c r="B61" s="34">
        <v>259.13</v>
      </c>
      <c r="C61" s="34">
        <v>55.68</v>
      </c>
      <c r="D61" s="93">
        <f t="shared" si="0"/>
        <v>98</v>
      </c>
      <c r="E61" s="34">
        <v>0</v>
      </c>
      <c r="F61" s="34"/>
      <c r="G61" s="34"/>
      <c r="H61" s="34"/>
      <c r="I61" s="34"/>
      <c r="J61" s="37">
        <v>12.02</v>
      </c>
      <c r="K61" s="37">
        <v>12.02</v>
      </c>
      <c r="L61" s="37">
        <v>12.33</v>
      </c>
      <c r="M61">
        <v>65.69</v>
      </c>
      <c r="N61">
        <v>269.32</v>
      </c>
      <c r="O61">
        <v>100.3</v>
      </c>
      <c r="P61">
        <v>1.08</v>
      </c>
      <c r="Q61">
        <v>7.21</v>
      </c>
      <c r="R61" s="93">
        <v>32.67</v>
      </c>
      <c r="S61" s="93">
        <v>32.67</v>
      </c>
      <c r="T61" s="93">
        <v>32.659999999999997</v>
      </c>
      <c r="U61">
        <v>1.37</v>
      </c>
      <c r="V61">
        <v>99.753517000000002</v>
      </c>
      <c r="W61">
        <v>1.75</v>
      </c>
      <c r="X61">
        <v>20</v>
      </c>
      <c r="Y61">
        <v>6.66</v>
      </c>
      <c r="Z61">
        <v>6.67</v>
      </c>
      <c r="AA61">
        <v>199.21</v>
      </c>
      <c r="AB61">
        <v>39.840000000000003</v>
      </c>
      <c r="AC61">
        <v>75.260000000000005</v>
      </c>
      <c r="AD61">
        <v>35.1</v>
      </c>
      <c r="AE61">
        <v>67</v>
      </c>
      <c r="AF61">
        <v>34</v>
      </c>
      <c r="AG61">
        <v>5</v>
      </c>
      <c r="AH61">
        <v>13.33</v>
      </c>
      <c r="AI61">
        <v>13.33</v>
      </c>
      <c r="AJ61">
        <v>19.149999999999999</v>
      </c>
      <c r="AK61">
        <v>151</v>
      </c>
      <c r="AL61">
        <v>64</v>
      </c>
    </row>
    <row r="62" spans="1:38">
      <c r="A62" t="s">
        <v>104</v>
      </c>
      <c r="B62" s="34">
        <v>259.13</v>
      </c>
      <c r="C62" s="34">
        <v>55.68</v>
      </c>
      <c r="D62" s="93">
        <f t="shared" si="0"/>
        <v>98</v>
      </c>
      <c r="E62" s="34">
        <v>0</v>
      </c>
      <c r="F62" s="34"/>
      <c r="G62" s="34"/>
      <c r="H62" s="34"/>
      <c r="I62" s="34"/>
      <c r="J62" s="37">
        <v>11.21</v>
      </c>
      <c r="K62" s="37">
        <v>11.21</v>
      </c>
      <c r="L62" s="37">
        <v>11.49</v>
      </c>
      <c r="M62">
        <v>65.69</v>
      </c>
      <c r="N62">
        <v>269.32</v>
      </c>
      <c r="O62">
        <v>100.3</v>
      </c>
      <c r="P62">
        <v>1.08</v>
      </c>
      <c r="Q62">
        <v>7.21</v>
      </c>
      <c r="R62" s="93">
        <v>32.67</v>
      </c>
      <c r="S62" s="93">
        <v>32.67</v>
      </c>
      <c r="T62" s="93">
        <v>32.659999999999997</v>
      </c>
      <c r="U62">
        <v>1.37</v>
      </c>
      <c r="V62">
        <v>91.529132000000004</v>
      </c>
      <c r="W62">
        <v>1.75</v>
      </c>
      <c r="X62">
        <v>20</v>
      </c>
      <c r="Y62">
        <v>6.66</v>
      </c>
      <c r="Z62">
        <v>6.67</v>
      </c>
      <c r="AA62">
        <v>188.14</v>
      </c>
      <c r="AB62">
        <v>37.630000000000003</v>
      </c>
      <c r="AC62">
        <v>69.77</v>
      </c>
      <c r="AD62">
        <v>32.89</v>
      </c>
      <c r="AE62">
        <v>63</v>
      </c>
      <c r="AF62">
        <v>31</v>
      </c>
      <c r="AG62">
        <v>5</v>
      </c>
      <c r="AH62">
        <v>13.33</v>
      </c>
      <c r="AI62">
        <v>13.33</v>
      </c>
      <c r="AJ62">
        <v>20.11</v>
      </c>
      <c r="AK62">
        <v>140</v>
      </c>
      <c r="AL62">
        <v>60</v>
      </c>
    </row>
    <row r="63" spans="1:38">
      <c r="A63" t="s">
        <v>105</v>
      </c>
      <c r="B63" s="34">
        <v>259.13</v>
      </c>
      <c r="C63" s="34">
        <v>55.68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10.27</v>
      </c>
      <c r="K63" s="37">
        <v>10.27</v>
      </c>
      <c r="L63" s="37">
        <v>10.52</v>
      </c>
      <c r="M63">
        <v>65.69</v>
      </c>
      <c r="N63">
        <v>269.32</v>
      </c>
      <c r="O63">
        <v>100.3</v>
      </c>
      <c r="P63">
        <v>1.1599999999999999</v>
      </c>
      <c r="Q63">
        <v>7.21</v>
      </c>
      <c r="R63" s="93">
        <v>32.67</v>
      </c>
      <c r="S63" s="93">
        <v>32.67</v>
      </c>
      <c r="T63" s="93">
        <v>32.659999999999997</v>
      </c>
      <c r="U63">
        <v>1.37</v>
      </c>
      <c r="V63">
        <v>85.261080000000007</v>
      </c>
      <c r="W63">
        <v>1.75</v>
      </c>
      <c r="X63">
        <v>20</v>
      </c>
      <c r="Y63">
        <v>6.66</v>
      </c>
      <c r="Z63">
        <v>6.67</v>
      </c>
      <c r="AA63">
        <v>177.28</v>
      </c>
      <c r="AB63">
        <v>35.46</v>
      </c>
      <c r="AC63">
        <v>64.680000000000007</v>
      </c>
      <c r="AD63">
        <v>30.8</v>
      </c>
      <c r="AE63">
        <v>58</v>
      </c>
      <c r="AF63">
        <v>29</v>
      </c>
      <c r="AG63">
        <v>5</v>
      </c>
      <c r="AH63">
        <v>13.33</v>
      </c>
      <c r="AI63">
        <v>13.33</v>
      </c>
      <c r="AJ63">
        <v>20.11</v>
      </c>
      <c r="AK63">
        <v>126</v>
      </c>
      <c r="AL63">
        <v>54</v>
      </c>
    </row>
    <row r="64" spans="1:38">
      <c r="A64" t="s">
        <v>106</v>
      </c>
      <c r="B64" s="34">
        <v>259.13</v>
      </c>
      <c r="C64" s="34">
        <v>55.68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9.24</v>
      </c>
      <c r="K64" s="37">
        <v>9.24</v>
      </c>
      <c r="L64" s="37">
        <v>9.4700000000000006</v>
      </c>
      <c r="M64">
        <v>65.69</v>
      </c>
      <c r="N64">
        <v>269.32</v>
      </c>
      <c r="O64">
        <v>100.3</v>
      </c>
      <c r="P64">
        <v>1.1599999999999999</v>
      </c>
      <c r="Q64">
        <v>7.21</v>
      </c>
      <c r="R64" s="93">
        <v>32.67</v>
      </c>
      <c r="S64" s="93">
        <v>32.67</v>
      </c>
      <c r="T64" s="93">
        <v>32.659999999999997</v>
      </c>
      <c r="U64">
        <v>1.37</v>
      </c>
      <c r="V64">
        <v>75.304220999999998</v>
      </c>
      <c r="W64">
        <v>1.75</v>
      </c>
      <c r="X64">
        <v>20</v>
      </c>
      <c r="Y64">
        <v>6.66</v>
      </c>
      <c r="Z64">
        <v>6.67</v>
      </c>
      <c r="AA64">
        <v>162.9</v>
      </c>
      <c r="AB64">
        <v>32.58</v>
      </c>
      <c r="AC64">
        <v>59.13</v>
      </c>
      <c r="AD64">
        <v>27.82</v>
      </c>
      <c r="AE64">
        <v>51</v>
      </c>
      <c r="AF64">
        <v>26</v>
      </c>
      <c r="AG64">
        <v>5</v>
      </c>
      <c r="AH64">
        <v>13.48</v>
      </c>
      <c r="AI64">
        <v>13.48</v>
      </c>
      <c r="AJ64">
        <v>20.11</v>
      </c>
      <c r="AK64">
        <v>112</v>
      </c>
      <c r="AL64">
        <v>48</v>
      </c>
    </row>
    <row r="65" spans="1:38">
      <c r="A65" t="s">
        <v>107</v>
      </c>
      <c r="B65" s="34">
        <v>259.13</v>
      </c>
      <c r="C65" s="34">
        <v>55.68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8.09</v>
      </c>
      <c r="K65" s="37">
        <v>8.09</v>
      </c>
      <c r="L65" s="37">
        <v>8.2899999999999991</v>
      </c>
      <c r="M65">
        <v>65.69</v>
      </c>
      <c r="N65">
        <v>269.32</v>
      </c>
      <c r="O65">
        <v>100.3</v>
      </c>
      <c r="P65">
        <v>1.1599999999999999</v>
      </c>
      <c r="Q65">
        <v>7.21</v>
      </c>
      <c r="R65" s="93">
        <v>32.67</v>
      </c>
      <c r="S65" s="93">
        <v>32.67</v>
      </c>
      <c r="T65" s="93">
        <v>32.659999999999997</v>
      </c>
      <c r="U65">
        <v>1.37</v>
      </c>
      <c r="V65">
        <v>64.432460000000006</v>
      </c>
      <c r="W65">
        <v>1.75</v>
      </c>
      <c r="X65">
        <v>20</v>
      </c>
      <c r="Y65">
        <v>6.66</v>
      </c>
      <c r="Z65">
        <v>6.67</v>
      </c>
      <c r="AA65">
        <v>147.93</v>
      </c>
      <c r="AB65">
        <v>29.59</v>
      </c>
      <c r="AC65">
        <v>52.77</v>
      </c>
      <c r="AD65">
        <v>24.71</v>
      </c>
      <c r="AE65">
        <v>42</v>
      </c>
      <c r="AF65">
        <v>21</v>
      </c>
      <c r="AG65">
        <v>5</v>
      </c>
      <c r="AH65">
        <v>13.76</v>
      </c>
      <c r="AI65">
        <v>13.76</v>
      </c>
      <c r="AJ65">
        <v>20.11</v>
      </c>
      <c r="AK65">
        <v>98</v>
      </c>
      <c r="AL65">
        <v>42</v>
      </c>
    </row>
    <row r="66" spans="1:38">
      <c r="A66" t="s">
        <v>108</v>
      </c>
      <c r="B66" s="34">
        <v>259.13</v>
      </c>
      <c r="C66" s="34">
        <v>55.68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6.9</v>
      </c>
      <c r="K66" s="37">
        <v>6.9</v>
      </c>
      <c r="L66" s="37">
        <v>7.08</v>
      </c>
      <c r="M66">
        <v>65.69</v>
      </c>
      <c r="N66">
        <v>269.32</v>
      </c>
      <c r="O66">
        <v>100.3</v>
      </c>
      <c r="P66">
        <v>1.1599999999999999</v>
      </c>
      <c r="Q66">
        <v>7.21</v>
      </c>
      <c r="R66" s="93">
        <v>32.67</v>
      </c>
      <c r="S66" s="93">
        <v>32.67</v>
      </c>
      <c r="T66" s="93">
        <v>32.659999999999997</v>
      </c>
      <c r="U66">
        <v>1.37</v>
      </c>
      <c r="V66">
        <v>53.064315999999998</v>
      </c>
      <c r="W66">
        <v>1.75</v>
      </c>
      <c r="X66">
        <v>20</v>
      </c>
      <c r="Y66">
        <v>6.66</v>
      </c>
      <c r="Z66">
        <v>6.67</v>
      </c>
      <c r="AA66">
        <v>131.37</v>
      </c>
      <c r="AB66">
        <v>26.27</v>
      </c>
      <c r="AC66">
        <v>45.36</v>
      </c>
      <c r="AD66">
        <v>21.35</v>
      </c>
      <c r="AE66">
        <v>35</v>
      </c>
      <c r="AF66">
        <v>18</v>
      </c>
      <c r="AG66">
        <v>5.0599999999999996</v>
      </c>
      <c r="AH66">
        <v>14.04</v>
      </c>
      <c r="AI66">
        <v>14.04</v>
      </c>
      <c r="AJ66">
        <v>20.11</v>
      </c>
      <c r="AK66">
        <v>84</v>
      </c>
      <c r="AL66">
        <v>36</v>
      </c>
    </row>
    <row r="67" spans="1:38">
      <c r="A67" t="s">
        <v>109</v>
      </c>
      <c r="B67" s="34">
        <v>259.13</v>
      </c>
      <c r="C67" s="34">
        <v>74.52</v>
      </c>
      <c r="D67" s="93">
        <f t="shared" si="0"/>
        <v>90.8</v>
      </c>
      <c r="E67" s="34">
        <v>0</v>
      </c>
      <c r="F67" s="34"/>
      <c r="G67" s="34"/>
      <c r="H67" s="34"/>
      <c r="I67" s="34"/>
      <c r="J67" s="37">
        <v>5.6</v>
      </c>
      <c r="K67" s="37">
        <v>5.6</v>
      </c>
      <c r="L67" s="37">
        <v>5.74</v>
      </c>
      <c r="M67">
        <v>93.84</v>
      </c>
      <c r="N67">
        <v>269.32</v>
      </c>
      <c r="O67">
        <v>100.3</v>
      </c>
      <c r="P67">
        <v>1.24</v>
      </c>
      <c r="Q67">
        <v>7.21</v>
      </c>
      <c r="R67" s="93">
        <v>33</v>
      </c>
      <c r="S67" s="93">
        <v>24.8</v>
      </c>
      <c r="T67" s="93">
        <v>33</v>
      </c>
      <c r="U67">
        <v>1.29</v>
      </c>
      <c r="V67">
        <v>43.652504999999998</v>
      </c>
      <c r="W67">
        <v>1.8</v>
      </c>
      <c r="X67">
        <v>22</v>
      </c>
      <c r="Y67">
        <v>7.34</v>
      </c>
      <c r="Z67">
        <v>7.33</v>
      </c>
      <c r="AA67">
        <v>113.7</v>
      </c>
      <c r="AB67">
        <v>22.74</v>
      </c>
      <c r="AC67">
        <v>37.25</v>
      </c>
      <c r="AD67">
        <v>16.809999999999999</v>
      </c>
      <c r="AE67">
        <v>27</v>
      </c>
      <c r="AF67">
        <v>13</v>
      </c>
      <c r="AG67">
        <v>5.34</v>
      </c>
      <c r="AH67">
        <v>13.33</v>
      </c>
      <c r="AI67">
        <v>13.33</v>
      </c>
      <c r="AJ67">
        <v>21.07</v>
      </c>
      <c r="AK67">
        <v>70</v>
      </c>
      <c r="AL67">
        <v>30</v>
      </c>
    </row>
    <row r="68" spans="1:38">
      <c r="A68" t="s">
        <v>110</v>
      </c>
      <c r="B68" s="34">
        <v>259.13</v>
      </c>
      <c r="C68" s="34">
        <v>85.45</v>
      </c>
      <c r="D68" s="93">
        <f t="shared" ref="D68:D98" si="1">R68+S68+T68</f>
        <v>69.95</v>
      </c>
      <c r="E68" s="34">
        <v>0</v>
      </c>
      <c r="F68" s="34"/>
      <c r="G68" s="34"/>
      <c r="H68" s="34"/>
      <c r="I68" s="34"/>
      <c r="J68" s="37">
        <v>4.01</v>
      </c>
      <c r="K68" s="37">
        <v>4.01</v>
      </c>
      <c r="L68" s="37">
        <v>4.1100000000000003</v>
      </c>
      <c r="M68">
        <v>93.84</v>
      </c>
      <c r="N68">
        <v>269.32</v>
      </c>
      <c r="O68">
        <v>100.3</v>
      </c>
      <c r="P68">
        <v>1.24</v>
      </c>
      <c r="Q68">
        <v>7.64</v>
      </c>
      <c r="R68" s="93">
        <v>24.85</v>
      </c>
      <c r="S68" s="93">
        <v>12.1</v>
      </c>
      <c r="T68" s="93">
        <v>33</v>
      </c>
      <c r="U68">
        <v>1.29</v>
      </c>
      <c r="V68">
        <v>28.936209000000002</v>
      </c>
      <c r="W68">
        <v>1.8</v>
      </c>
      <c r="X68">
        <v>20</v>
      </c>
      <c r="Y68">
        <v>6.66</v>
      </c>
      <c r="Z68">
        <v>6.67</v>
      </c>
      <c r="AA68">
        <v>95.03</v>
      </c>
      <c r="AB68">
        <v>19.010000000000002</v>
      </c>
      <c r="AC68">
        <v>28.69</v>
      </c>
      <c r="AD68">
        <v>11.3</v>
      </c>
      <c r="AE68">
        <v>19</v>
      </c>
      <c r="AF68">
        <v>10</v>
      </c>
      <c r="AG68">
        <v>5.34</v>
      </c>
      <c r="AH68">
        <v>13.33</v>
      </c>
      <c r="AI68">
        <v>13.33</v>
      </c>
      <c r="AJ68">
        <v>21.07</v>
      </c>
      <c r="AK68">
        <v>53</v>
      </c>
      <c r="AL68">
        <v>22</v>
      </c>
    </row>
    <row r="69" spans="1:38">
      <c r="A69" t="s">
        <v>111</v>
      </c>
      <c r="B69" s="34">
        <v>259.13</v>
      </c>
      <c r="C69" s="34">
        <v>85.45</v>
      </c>
      <c r="D69" s="93">
        <f t="shared" si="1"/>
        <v>38.430000000000007</v>
      </c>
      <c r="E69" s="34">
        <v>0</v>
      </c>
      <c r="F69" s="34"/>
      <c r="G69" s="34"/>
      <c r="H69" s="34"/>
      <c r="I69" s="34"/>
      <c r="J69" s="37">
        <v>2.76</v>
      </c>
      <c r="K69" s="37">
        <v>2.76</v>
      </c>
      <c r="L69" s="37">
        <v>2.84</v>
      </c>
      <c r="M69">
        <v>114.86</v>
      </c>
      <c r="N69">
        <v>269.32</v>
      </c>
      <c r="O69">
        <v>100.3</v>
      </c>
      <c r="P69">
        <v>1.24</v>
      </c>
      <c r="Q69">
        <v>8</v>
      </c>
      <c r="R69" s="93">
        <v>13.46</v>
      </c>
      <c r="S69" s="93">
        <v>4.0999999999999996</v>
      </c>
      <c r="T69" s="93">
        <v>20.87</v>
      </c>
      <c r="U69">
        <v>1.29</v>
      </c>
      <c r="V69">
        <v>17.315007000000001</v>
      </c>
      <c r="W69">
        <v>1.8</v>
      </c>
      <c r="X69">
        <v>20</v>
      </c>
      <c r="Y69">
        <v>6.66</v>
      </c>
      <c r="Z69">
        <v>6.67</v>
      </c>
      <c r="AA69">
        <v>76.03</v>
      </c>
      <c r="AB69">
        <v>15.21</v>
      </c>
      <c r="AC69">
        <v>19.55</v>
      </c>
      <c r="AD69">
        <v>10</v>
      </c>
      <c r="AE69">
        <v>12</v>
      </c>
      <c r="AF69">
        <v>6</v>
      </c>
      <c r="AG69">
        <v>5.34</v>
      </c>
      <c r="AH69">
        <v>13.33</v>
      </c>
      <c r="AI69">
        <v>13.33</v>
      </c>
      <c r="AJ69">
        <v>22.02</v>
      </c>
      <c r="AK69">
        <v>39</v>
      </c>
      <c r="AL69">
        <v>16</v>
      </c>
    </row>
    <row r="70" spans="1:38">
      <c r="A70" t="s">
        <v>112</v>
      </c>
      <c r="B70" s="34">
        <v>259.13</v>
      </c>
      <c r="C70" s="34">
        <v>85.45</v>
      </c>
      <c r="D70" s="93">
        <f t="shared" si="1"/>
        <v>16.98</v>
      </c>
      <c r="E70" s="34">
        <v>0</v>
      </c>
      <c r="F70" s="34"/>
      <c r="G70" s="34"/>
      <c r="H70" s="34"/>
      <c r="I70" s="34"/>
      <c r="J70" s="37">
        <v>1.68</v>
      </c>
      <c r="K70" s="37">
        <v>1.68</v>
      </c>
      <c r="L70" s="37">
        <v>1.73</v>
      </c>
      <c r="M70">
        <v>114.86</v>
      </c>
      <c r="N70">
        <v>269.32</v>
      </c>
      <c r="O70">
        <v>100.3</v>
      </c>
      <c r="P70">
        <v>1.24</v>
      </c>
      <c r="Q70">
        <v>8.24</v>
      </c>
      <c r="R70" s="93">
        <v>5.31</v>
      </c>
      <c r="S70" s="93">
        <v>0.7</v>
      </c>
      <c r="T70" s="93">
        <v>10.97</v>
      </c>
      <c r="U70">
        <v>1.29</v>
      </c>
      <c r="V70">
        <v>10.560305</v>
      </c>
      <c r="W70">
        <v>1.8</v>
      </c>
      <c r="X70">
        <v>22</v>
      </c>
      <c r="Y70">
        <v>7.34</v>
      </c>
      <c r="Z70">
        <v>7.33</v>
      </c>
      <c r="AA70">
        <v>54.95</v>
      </c>
      <c r="AB70">
        <v>10.99</v>
      </c>
      <c r="AC70">
        <v>10.38</v>
      </c>
      <c r="AD70">
        <v>6</v>
      </c>
      <c r="AE70">
        <v>10</v>
      </c>
      <c r="AF70">
        <v>5</v>
      </c>
      <c r="AG70">
        <v>5.34</v>
      </c>
      <c r="AH70">
        <v>13.33</v>
      </c>
      <c r="AI70">
        <v>13.33</v>
      </c>
      <c r="AJ70">
        <v>22.02</v>
      </c>
      <c r="AK70">
        <v>25</v>
      </c>
      <c r="AL70">
        <v>10</v>
      </c>
    </row>
    <row r="71" spans="1:38">
      <c r="A71" t="s">
        <v>113</v>
      </c>
      <c r="B71" s="34">
        <v>259.13</v>
      </c>
      <c r="C71" s="34">
        <v>85.45</v>
      </c>
      <c r="D71" s="93">
        <f t="shared" si="1"/>
        <v>5.0999999999999996</v>
      </c>
      <c r="E71" s="34">
        <v>0</v>
      </c>
      <c r="F71" s="34"/>
      <c r="G71" s="34"/>
      <c r="H71" s="34"/>
      <c r="I71" s="34"/>
      <c r="J71" s="37">
        <v>0.89</v>
      </c>
      <c r="K71" s="37">
        <v>0.89</v>
      </c>
      <c r="L71" s="37">
        <v>0.91</v>
      </c>
      <c r="M71">
        <v>114.86</v>
      </c>
      <c r="N71">
        <v>269.32</v>
      </c>
      <c r="O71">
        <v>100.3</v>
      </c>
      <c r="P71">
        <v>1.31</v>
      </c>
      <c r="Q71">
        <v>8.5</v>
      </c>
      <c r="R71" s="93">
        <v>1.02</v>
      </c>
      <c r="S71" s="93">
        <v>0</v>
      </c>
      <c r="T71" s="93">
        <v>4.08</v>
      </c>
      <c r="U71">
        <v>1.37</v>
      </c>
      <c r="V71">
        <v>4.1949230000000002</v>
      </c>
      <c r="W71">
        <v>1.8</v>
      </c>
      <c r="X71">
        <v>17.5</v>
      </c>
      <c r="Y71">
        <v>5.84</v>
      </c>
      <c r="Z71">
        <v>5.83</v>
      </c>
      <c r="AA71">
        <v>31.23</v>
      </c>
      <c r="AB71">
        <v>6.25</v>
      </c>
      <c r="AC71">
        <v>1.87</v>
      </c>
      <c r="AD71">
        <v>4</v>
      </c>
      <c r="AE71">
        <v>7</v>
      </c>
      <c r="AF71">
        <v>3</v>
      </c>
      <c r="AG71">
        <v>5.34</v>
      </c>
      <c r="AH71">
        <v>13.33</v>
      </c>
      <c r="AI71">
        <v>13.33</v>
      </c>
      <c r="AJ71">
        <v>23.94</v>
      </c>
      <c r="AK71">
        <v>14</v>
      </c>
      <c r="AL71">
        <v>6</v>
      </c>
    </row>
    <row r="72" spans="1:38">
      <c r="A72" t="s">
        <v>114</v>
      </c>
      <c r="B72" s="34">
        <v>259.13</v>
      </c>
      <c r="C72" s="34">
        <v>85.45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0.36</v>
      </c>
      <c r="K72" s="37">
        <v>0.36</v>
      </c>
      <c r="L72" s="37">
        <v>0.37</v>
      </c>
      <c r="M72">
        <v>114.86</v>
      </c>
      <c r="N72">
        <v>269.32</v>
      </c>
      <c r="O72">
        <v>100.3</v>
      </c>
      <c r="P72">
        <v>1.31</v>
      </c>
      <c r="Q72">
        <v>8.7100000000000009</v>
      </c>
      <c r="R72" s="93">
        <v>0</v>
      </c>
      <c r="S72" s="93">
        <v>0</v>
      </c>
      <c r="T72" s="93">
        <v>0.57999999999999996</v>
      </c>
      <c r="U72">
        <v>1.37</v>
      </c>
      <c r="V72">
        <v>1.3918189999999999</v>
      </c>
      <c r="W72">
        <v>1.8</v>
      </c>
      <c r="X72">
        <v>17.5</v>
      </c>
      <c r="Y72">
        <v>5.84</v>
      </c>
      <c r="Z72">
        <v>5.83</v>
      </c>
      <c r="AA72">
        <v>21.83</v>
      </c>
      <c r="AB72">
        <v>4.37</v>
      </c>
      <c r="AC72">
        <v>0.35</v>
      </c>
      <c r="AD72">
        <v>2</v>
      </c>
      <c r="AE72">
        <v>3</v>
      </c>
      <c r="AF72">
        <v>1</v>
      </c>
      <c r="AG72">
        <v>5.34</v>
      </c>
      <c r="AH72">
        <v>13.33</v>
      </c>
      <c r="AI72">
        <v>13.33</v>
      </c>
      <c r="AJ72">
        <v>24.9</v>
      </c>
      <c r="AK72">
        <v>7</v>
      </c>
      <c r="AL72">
        <v>3</v>
      </c>
    </row>
    <row r="73" spans="1:38">
      <c r="A73" t="s">
        <v>115</v>
      </c>
      <c r="B73" s="34">
        <v>259.13</v>
      </c>
      <c r="C73" s="34">
        <v>85.45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114.86</v>
      </c>
      <c r="N73">
        <v>269.32</v>
      </c>
      <c r="O73">
        <v>100.3</v>
      </c>
      <c r="P73">
        <v>1.31</v>
      </c>
      <c r="Q73">
        <v>7.64</v>
      </c>
      <c r="R73" s="93">
        <v>0</v>
      </c>
      <c r="S73" s="93">
        <v>0</v>
      </c>
      <c r="T73" s="93">
        <v>0</v>
      </c>
      <c r="U73">
        <v>1.37</v>
      </c>
      <c r="V73">
        <v>0</v>
      </c>
      <c r="W73">
        <v>1.8</v>
      </c>
      <c r="X73">
        <v>17.5</v>
      </c>
      <c r="Y73">
        <v>5.84</v>
      </c>
      <c r="Z73">
        <v>5.83</v>
      </c>
      <c r="AA73">
        <v>7.83</v>
      </c>
      <c r="AB73">
        <v>1.56</v>
      </c>
      <c r="AC73">
        <v>0</v>
      </c>
      <c r="AD73">
        <v>0</v>
      </c>
      <c r="AE73">
        <v>1</v>
      </c>
      <c r="AF73">
        <v>1</v>
      </c>
      <c r="AG73">
        <v>5.34</v>
      </c>
      <c r="AH73">
        <v>13.33</v>
      </c>
      <c r="AI73">
        <v>13.33</v>
      </c>
      <c r="AJ73">
        <v>24.9</v>
      </c>
      <c r="AK73">
        <v>4</v>
      </c>
      <c r="AL73">
        <v>1</v>
      </c>
    </row>
    <row r="74" spans="1:38">
      <c r="A74" t="s">
        <v>116</v>
      </c>
      <c r="B74" s="34">
        <v>259.13</v>
      </c>
      <c r="C74" s="34">
        <v>85.45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0.05</v>
      </c>
      <c r="M74">
        <v>114.86</v>
      </c>
      <c r="N74">
        <v>269.32</v>
      </c>
      <c r="O74">
        <v>100.3</v>
      </c>
      <c r="P74">
        <v>1.31</v>
      </c>
      <c r="Q74">
        <v>8</v>
      </c>
      <c r="R74" s="93">
        <v>0</v>
      </c>
      <c r="S74" s="93">
        <v>0</v>
      </c>
      <c r="T74" s="93">
        <v>0</v>
      </c>
      <c r="U74">
        <v>1.37</v>
      </c>
      <c r="V74">
        <v>0</v>
      </c>
      <c r="W74">
        <v>1.8</v>
      </c>
      <c r="X74">
        <v>17.5</v>
      </c>
      <c r="Y74">
        <v>5.84</v>
      </c>
      <c r="Z74">
        <v>5.83</v>
      </c>
      <c r="AA74">
        <v>1.19</v>
      </c>
      <c r="AB74">
        <v>0.24</v>
      </c>
      <c r="AC74">
        <v>0</v>
      </c>
      <c r="AD74">
        <v>0</v>
      </c>
      <c r="AE74">
        <v>0</v>
      </c>
      <c r="AF74">
        <v>0</v>
      </c>
      <c r="AG74">
        <v>5.34</v>
      </c>
      <c r="AH74">
        <v>13.33</v>
      </c>
      <c r="AI74">
        <v>13.33</v>
      </c>
      <c r="AJ74">
        <v>24.9</v>
      </c>
      <c r="AK74">
        <v>0</v>
      </c>
      <c r="AL74">
        <v>0</v>
      </c>
    </row>
    <row r="75" spans="1:38">
      <c r="A75" t="s">
        <v>117</v>
      </c>
      <c r="B75" s="34">
        <v>259.13</v>
      </c>
      <c r="C75" s="34">
        <v>85.45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114.86</v>
      </c>
      <c r="N75">
        <v>269.32</v>
      </c>
      <c r="O75">
        <v>100.3</v>
      </c>
      <c r="P75">
        <v>1.24</v>
      </c>
      <c r="Q75">
        <v>12.41</v>
      </c>
      <c r="R75" s="93">
        <v>0</v>
      </c>
      <c r="S75" s="93">
        <v>0</v>
      </c>
      <c r="T75" s="93">
        <v>0</v>
      </c>
      <c r="U75">
        <v>1.37</v>
      </c>
      <c r="V75">
        <v>0</v>
      </c>
      <c r="W75">
        <v>1.8</v>
      </c>
      <c r="X75">
        <v>17.5</v>
      </c>
      <c r="Y75">
        <v>5.84</v>
      </c>
      <c r="Z75">
        <v>5.83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5.34</v>
      </c>
      <c r="AH75">
        <v>13.33</v>
      </c>
      <c r="AI75">
        <v>13.33</v>
      </c>
      <c r="AJ75">
        <v>24.9</v>
      </c>
      <c r="AK75">
        <v>0</v>
      </c>
      <c r="AL75">
        <v>0</v>
      </c>
    </row>
    <row r="76" spans="1:38">
      <c r="A76" t="s">
        <v>118</v>
      </c>
      <c r="B76" s="34">
        <v>259.13</v>
      </c>
      <c r="C76" s="34">
        <v>85.45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114.86</v>
      </c>
      <c r="N76">
        <v>269.32</v>
      </c>
      <c r="O76">
        <v>100.3</v>
      </c>
      <c r="P76">
        <v>1.24</v>
      </c>
      <c r="Q76">
        <v>13.66</v>
      </c>
      <c r="R76" s="93">
        <v>0</v>
      </c>
      <c r="S76" s="93">
        <v>0</v>
      </c>
      <c r="T76" s="93">
        <v>0</v>
      </c>
      <c r="U76">
        <v>1.37</v>
      </c>
      <c r="V76">
        <v>0</v>
      </c>
      <c r="W76">
        <v>1.8</v>
      </c>
      <c r="X76">
        <v>17.5</v>
      </c>
      <c r="Y76">
        <v>5.84</v>
      </c>
      <c r="Z76">
        <v>5.83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5.34</v>
      </c>
      <c r="AH76">
        <v>13.33</v>
      </c>
      <c r="AI76">
        <v>13.33</v>
      </c>
      <c r="AJ76">
        <v>24.9</v>
      </c>
      <c r="AK76">
        <v>0</v>
      </c>
      <c r="AL76">
        <v>0</v>
      </c>
    </row>
    <row r="77" spans="1:38">
      <c r="A77" t="s">
        <v>119</v>
      </c>
      <c r="B77" s="34">
        <v>259.13</v>
      </c>
      <c r="C77" s="34">
        <v>68.95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114.86</v>
      </c>
      <c r="N77">
        <v>269.32</v>
      </c>
      <c r="O77">
        <v>100.3</v>
      </c>
      <c r="P77">
        <v>1.24</v>
      </c>
      <c r="Q77">
        <v>13.96</v>
      </c>
      <c r="R77" s="93">
        <v>0</v>
      </c>
      <c r="S77" s="93">
        <v>0</v>
      </c>
      <c r="T77" s="93">
        <v>0</v>
      </c>
      <c r="U77">
        <v>1.37</v>
      </c>
      <c r="V77">
        <v>0</v>
      </c>
      <c r="W77">
        <v>1.8</v>
      </c>
      <c r="X77">
        <v>17.5</v>
      </c>
      <c r="Y77">
        <v>5.84</v>
      </c>
      <c r="Z77">
        <v>5.83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5.34</v>
      </c>
      <c r="AH77">
        <v>14.09</v>
      </c>
      <c r="AI77">
        <v>14.09</v>
      </c>
      <c r="AJ77">
        <v>24.9</v>
      </c>
      <c r="AK77">
        <v>0</v>
      </c>
      <c r="AL77">
        <v>0</v>
      </c>
    </row>
    <row r="78" spans="1:38">
      <c r="A78" t="s">
        <v>120</v>
      </c>
      <c r="B78" s="34">
        <v>259.13</v>
      </c>
      <c r="C78" s="34">
        <v>68.95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114.86</v>
      </c>
      <c r="N78">
        <v>269.32</v>
      </c>
      <c r="O78">
        <v>100.3</v>
      </c>
      <c r="P78">
        <v>1.24</v>
      </c>
      <c r="Q78">
        <v>14.21</v>
      </c>
      <c r="R78" s="93">
        <v>0</v>
      </c>
      <c r="S78" s="93">
        <v>0</v>
      </c>
      <c r="T78" s="93">
        <v>0</v>
      </c>
      <c r="U78">
        <v>1.37</v>
      </c>
      <c r="V78">
        <v>0</v>
      </c>
      <c r="W78">
        <v>1.8</v>
      </c>
      <c r="X78">
        <v>17.5</v>
      </c>
      <c r="Y78">
        <v>5.84</v>
      </c>
      <c r="Z78">
        <v>5.83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5.34</v>
      </c>
      <c r="AH78">
        <v>14.88</v>
      </c>
      <c r="AI78">
        <v>14.88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259.13</v>
      </c>
      <c r="C79" s="34">
        <v>68.95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114.86</v>
      </c>
      <c r="N79">
        <v>269.32</v>
      </c>
      <c r="O79">
        <v>100.3</v>
      </c>
      <c r="P79">
        <v>1.24</v>
      </c>
      <c r="Q79">
        <v>15.02</v>
      </c>
      <c r="R79" s="93">
        <v>0</v>
      </c>
      <c r="S79" s="93">
        <v>0</v>
      </c>
      <c r="T79" s="93">
        <v>0</v>
      </c>
      <c r="U79">
        <v>1.29</v>
      </c>
      <c r="V79">
        <v>0</v>
      </c>
      <c r="W79">
        <v>1.8</v>
      </c>
      <c r="X79">
        <v>18.329999999999998</v>
      </c>
      <c r="Y79">
        <v>6.11</v>
      </c>
      <c r="Z79">
        <v>6.11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14.85</v>
      </c>
      <c r="AI79">
        <v>14.85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259.13</v>
      </c>
      <c r="C80" s="34">
        <v>68.95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114.86</v>
      </c>
      <c r="N80">
        <v>269.32</v>
      </c>
      <c r="O80">
        <v>100.3</v>
      </c>
      <c r="P80">
        <v>1.24</v>
      </c>
      <c r="Q80">
        <v>16.16</v>
      </c>
      <c r="R80" s="93">
        <v>0</v>
      </c>
      <c r="S80" s="93">
        <v>0</v>
      </c>
      <c r="T80" s="93">
        <v>0</v>
      </c>
      <c r="U80">
        <v>1.29</v>
      </c>
      <c r="V80">
        <v>0</v>
      </c>
      <c r="W80">
        <v>1.8</v>
      </c>
      <c r="X80">
        <v>19.329999999999998</v>
      </c>
      <c r="Y80">
        <v>6.45</v>
      </c>
      <c r="Z80">
        <v>6.44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14.93</v>
      </c>
      <c r="AI80">
        <v>14.93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259.13</v>
      </c>
      <c r="C81" s="34">
        <v>68.95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114.86</v>
      </c>
      <c r="N81">
        <v>269.32</v>
      </c>
      <c r="O81">
        <v>100.3</v>
      </c>
      <c r="P81">
        <v>1.24</v>
      </c>
      <c r="Q81">
        <v>19.13</v>
      </c>
      <c r="R81" s="93">
        <v>0</v>
      </c>
      <c r="S81" s="93">
        <v>0</v>
      </c>
      <c r="T81" s="93">
        <v>0</v>
      </c>
      <c r="U81">
        <v>1.29</v>
      </c>
      <c r="V81">
        <v>0</v>
      </c>
      <c r="W81">
        <v>1.8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14.94</v>
      </c>
      <c r="AI81">
        <v>14.94</v>
      </c>
      <c r="AJ81">
        <v>23.94</v>
      </c>
      <c r="AK81">
        <v>0</v>
      </c>
      <c r="AL81">
        <v>0</v>
      </c>
    </row>
    <row r="82" spans="1:38">
      <c r="A82" t="s">
        <v>124</v>
      </c>
      <c r="B82" s="34">
        <v>259.13</v>
      </c>
      <c r="C82" s="34">
        <v>68.95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114.86</v>
      </c>
      <c r="N82">
        <v>269.32</v>
      </c>
      <c r="O82">
        <v>100.3</v>
      </c>
      <c r="P82">
        <v>1.24</v>
      </c>
      <c r="Q82">
        <v>19.739999999999998</v>
      </c>
      <c r="R82" s="93">
        <v>0</v>
      </c>
      <c r="S82" s="93">
        <v>0</v>
      </c>
      <c r="T82" s="93">
        <v>0</v>
      </c>
      <c r="U82">
        <v>1.29</v>
      </c>
      <c r="V82">
        <v>0</v>
      </c>
      <c r="W82">
        <v>1.8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15.43</v>
      </c>
      <c r="AI82">
        <v>15.43</v>
      </c>
      <c r="AJ82">
        <v>23.94</v>
      </c>
      <c r="AK82">
        <v>0</v>
      </c>
      <c r="AL82">
        <v>0</v>
      </c>
    </row>
    <row r="83" spans="1:38">
      <c r="A83" t="s">
        <v>125</v>
      </c>
      <c r="B83" s="34">
        <v>259.13</v>
      </c>
      <c r="C83" s="34">
        <v>68.95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114.86</v>
      </c>
      <c r="N83">
        <v>269.32</v>
      </c>
      <c r="O83">
        <v>100.3</v>
      </c>
      <c r="P83">
        <v>1.1599999999999999</v>
      </c>
      <c r="Q83">
        <v>20.54</v>
      </c>
      <c r="R83" s="93">
        <v>0</v>
      </c>
      <c r="S83" s="93">
        <v>0</v>
      </c>
      <c r="T83" s="93">
        <v>0</v>
      </c>
      <c r="U83">
        <v>1.29</v>
      </c>
      <c r="V83">
        <v>0</v>
      </c>
      <c r="W83">
        <v>1.75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16.22</v>
      </c>
      <c r="AI83">
        <v>16.22</v>
      </c>
      <c r="AJ83">
        <v>23.94</v>
      </c>
      <c r="AK83">
        <v>0</v>
      </c>
      <c r="AL83">
        <v>0</v>
      </c>
    </row>
    <row r="84" spans="1:38">
      <c r="A84" t="s">
        <v>126</v>
      </c>
      <c r="B84" s="34">
        <v>259.13</v>
      </c>
      <c r="C84" s="34">
        <v>68.95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114.86</v>
      </c>
      <c r="N84">
        <v>269.32</v>
      </c>
      <c r="O84">
        <v>100.3</v>
      </c>
      <c r="P84">
        <v>1.1599999999999999</v>
      </c>
      <c r="Q84">
        <v>21.26</v>
      </c>
      <c r="R84" s="93">
        <v>0</v>
      </c>
      <c r="S84" s="93">
        <v>0</v>
      </c>
      <c r="T84" s="93">
        <v>0</v>
      </c>
      <c r="U84">
        <v>1.29</v>
      </c>
      <c r="V84">
        <v>0</v>
      </c>
      <c r="W84">
        <v>1.75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18.54</v>
      </c>
      <c r="AI84">
        <v>18.54</v>
      </c>
      <c r="AJ84">
        <v>23.94</v>
      </c>
      <c r="AK84">
        <v>0</v>
      </c>
      <c r="AL84">
        <v>0</v>
      </c>
    </row>
    <row r="85" spans="1:38">
      <c r="A85" t="s">
        <v>127</v>
      </c>
      <c r="B85" s="34">
        <v>259.13</v>
      </c>
      <c r="C85" s="34">
        <v>68.95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114.86</v>
      </c>
      <c r="N85">
        <v>269.32</v>
      </c>
      <c r="O85">
        <v>100.3</v>
      </c>
      <c r="P85">
        <v>1.1599999999999999</v>
      </c>
      <c r="Q85">
        <v>25.14</v>
      </c>
      <c r="R85" s="93">
        <v>0</v>
      </c>
      <c r="S85" s="93">
        <v>0</v>
      </c>
      <c r="T85" s="93">
        <v>0</v>
      </c>
      <c r="U85">
        <v>1.29</v>
      </c>
      <c r="V85">
        <v>0</v>
      </c>
      <c r="W85">
        <v>1.75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15</v>
      </c>
      <c r="AI85">
        <v>15</v>
      </c>
      <c r="AJ85">
        <v>23.94</v>
      </c>
      <c r="AK85">
        <v>0</v>
      </c>
      <c r="AL85">
        <v>0</v>
      </c>
    </row>
    <row r="86" spans="1:38">
      <c r="A86" t="s">
        <v>128</v>
      </c>
      <c r="B86" s="34">
        <v>259.13</v>
      </c>
      <c r="C86" s="34">
        <v>68.95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93.84</v>
      </c>
      <c r="N86">
        <v>269.32</v>
      </c>
      <c r="O86">
        <v>100.3</v>
      </c>
      <c r="P86">
        <v>1.1599999999999999</v>
      </c>
      <c r="Q86">
        <v>25.74</v>
      </c>
      <c r="R86" s="93">
        <v>0</v>
      </c>
      <c r="S86" s="93">
        <v>0</v>
      </c>
      <c r="T86" s="93">
        <v>0</v>
      </c>
      <c r="U86">
        <v>1.29</v>
      </c>
      <c r="V86">
        <v>0</v>
      </c>
      <c r="W86">
        <v>1.75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15.08</v>
      </c>
      <c r="AI86">
        <v>15.08</v>
      </c>
      <c r="AJ86">
        <v>23.94</v>
      </c>
      <c r="AK86">
        <v>0</v>
      </c>
      <c r="AL86">
        <v>0</v>
      </c>
    </row>
    <row r="87" spans="1:38">
      <c r="A87" t="s">
        <v>129</v>
      </c>
      <c r="B87" s="34">
        <v>259.13</v>
      </c>
      <c r="C87" s="34">
        <v>55.45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65.69</v>
      </c>
      <c r="N87">
        <v>269.32</v>
      </c>
      <c r="O87">
        <v>100.3</v>
      </c>
      <c r="P87">
        <v>1.1599999999999999</v>
      </c>
      <c r="Q87">
        <v>27.59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1.75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15</v>
      </c>
      <c r="AI87">
        <v>15</v>
      </c>
      <c r="AJ87">
        <v>23.94</v>
      </c>
      <c r="AK87">
        <v>0</v>
      </c>
      <c r="AL87">
        <v>0</v>
      </c>
    </row>
    <row r="88" spans="1:38">
      <c r="A88" t="s">
        <v>130</v>
      </c>
      <c r="B88" s="34">
        <v>259.13</v>
      </c>
      <c r="C88" s="34">
        <v>48.02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65.69</v>
      </c>
      <c r="N88">
        <v>269.32</v>
      </c>
      <c r="O88">
        <v>100.3</v>
      </c>
      <c r="P88">
        <v>1.1599999999999999</v>
      </c>
      <c r="Q88">
        <v>27.34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1.75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15</v>
      </c>
      <c r="AI88">
        <v>15</v>
      </c>
      <c r="AJ88">
        <v>23.94</v>
      </c>
      <c r="AK88">
        <v>0</v>
      </c>
      <c r="AL88">
        <v>0</v>
      </c>
    </row>
    <row r="89" spans="1:38">
      <c r="A89" t="s">
        <v>131</v>
      </c>
      <c r="B89" s="34">
        <v>259.13</v>
      </c>
      <c r="C89" s="34">
        <v>48.02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65.69</v>
      </c>
      <c r="N89">
        <v>269.32</v>
      </c>
      <c r="O89">
        <v>100.3</v>
      </c>
      <c r="P89">
        <v>1.1599999999999999</v>
      </c>
      <c r="Q89">
        <v>20.74</v>
      </c>
      <c r="R89" s="93">
        <v>0</v>
      </c>
      <c r="S89" s="93">
        <v>0</v>
      </c>
      <c r="T89" s="93">
        <v>0</v>
      </c>
      <c r="U89">
        <v>1.1399999999999999</v>
      </c>
      <c r="V89">
        <v>0</v>
      </c>
      <c r="W89">
        <v>1.75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15</v>
      </c>
      <c r="AI89">
        <v>15</v>
      </c>
      <c r="AJ89">
        <v>23.94</v>
      </c>
      <c r="AK89">
        <v>0</v>
      </c>
      <c r="AL89">
        <v>0</v>
      </c>
    </row>
    <row r="90" spans="1:38">
      <c r="A90" t="s">
        <v>132</v>
      </c>
      <c r="B90" s="34">
        <v>225.92</v>
      </c>
      <c r="C90" s="34">
        <v>48.02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65.69</v>
      </c>
      <c r="N90">
        <v>269.32</v>
      </c>
      <c r="O90">
        <v>100.3</v>
      </c>
      <c r="P90">
        <v>1.1599999999999999</v>
      </c>
      <c r="Q90">
        <v>20.079999999999998</v>
      </c>
      <c r="R90" s="93">
        <v>0</v>
      </c>
      <c r="S90" s="93">
        <v>0</v>
      </c>
      <c r="T90" s="93">
        <v>0</v>
      </c>
      <c r="U90">
        <v>1.1399999999999999</v>
      </c>
      <c r="V90">
        <v>0</v>
      </c>
      <c r="W90">
        <v>1.75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15</v>
      </c>
      <c r="AI90">
        <v>15</v>
      </c>
      <c r="AJ90">
        <v>22.98</v>
      </c>
      <c r="AK90">
        <v>0</v>
      </c>
      <c r="AL90">
        <v>0</v>
      </c>
    </row>
    <row r="91" spans="1:38">
      <c r="A91" t="s">
        <v>133</v>
      </c>
      <c r="B91" s="34">
        <v>225.92</v>
      </c>
      <c r="C91" s="34">
        <v>48.02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67.03</v>
      </c>
      <c r="N91">
        <v>269.32</v>
      </c>
      <c r="O91">
        <v>100.3</v>
      </c>
      <c r="P91">
        <v>1.08</v>
      </c>
      <c r="Q91">
        <v>19.28</v>
      </c>
      <c r="R91" s="93">
        <v>0</v>
      </c>
      <c r="S91" s="93">
        <v>0</v>
      </c>
      <c r="T91" s="93">
        <v>0</v>
      </c>
      <c r="U91">
        <v>1.1399999999999999</v>
      </c>
      <c r="V91">
        <v>0</v>
      </c>
      <c r="W91">
        <v>1.75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15</v>
      </c>
      <c r="AI91">
        <v>15</v>
      </c>
      <c r="AJ91">
        <v>22.98</v>
      </c>
      <c r="AK91">
        <v>0</v>
      </c>
      <c r="AL91">
        <v>0</v>
      </c>
    </row>
    <row r="92" spans="1:38">
      <c r="A92" t="s">
        <v>134</v>
      </c>
      <c r="B92" s="34">
        <v>225.92</v>
      </c>
      <c r="C92" s="34">
        <v>48.02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67.03</v>
      </c>
      <c r="N92">
        <v>269.32</v>
      </c>
      <c r="O92">
        <v>100.3</v>
      </c>
      <c r="P92">
        <v>1.08</v>
      </c>
      <c r="Q92">
        <v>18.54</v>
      </c>
      <c r="R92" s="93">
        <v>0</v>
      </c>
      <c r="S92" s="93">
        <v>0</v>
      </c>
      <c r="T92" s="93">
        <v>0</v>
      </c>
      <c r="U92">
        <v>1.1399999999999999</v>
      </c>
      <c r="V92">
        <v>0</v>
      </c>
      <c r="W92">
        <v>1.75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15</v>
      </c>
      <c r="AI92">
        <v>15</v>
      </c>
      <c r="AJ92">
        <v>22.98</v>
      </c>
      <c r="AK92">
        <v>0</v>
      </c>
      <c r="AL92">
        <v>0</v>
      </c>
    </row>
    <row r="93" spans="1:38">
      <c r="A93" t="s">
        <v>135</v>
      </c>
      <c r="B93" s="34">
        <v>225.92</v>
      </c>
      <c r="C93" s="34">
        <v>48.02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67.03</v>
      </c>
      <c r="N93">
        <v>269.32</v>
      </c>
      <c r="O93">
        <v>100.3</v>
      </c>
      <c r="P93">
        <v>1.08</v>
      </c>
      <c r="Q93">
        <v>17.670000000000002</v>
      </c>
      <c r="R93" s="93">
        <v>0</v>
      </c>
      <c r="S93" s="93">
        <v>0</v>
      </c>
      <c r="T93" s="93">
        <v>0</v>
      </c>
      <c r="U93">
        <v>1.1399999999999999</v>
      </c>
      <c r="V93">
        <v>0</v>
      </c>
      <c r="W93">
        <v>1.75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19.03</v>
      </c>
      <c r="AI93">
        <v>19.03</v>
      </c>
      <c r="AJ93">
        <v>22.98</v>
      </c>
      <c r="AK93">
        <v>0</v>
      </c>
      <c r="AL93">
        <v>0</v>
      </c>
    </row>
    <row r="94" spans="1:38">
      <c r="A94" t="s">
        <v>136</v>
      </c>
      <c r="B94" s="34">
        <v>170.67</v>
      </c>
      <c r="C94" s="34">
        <v>48.02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67.03</v>
      </c>
      <c r="N94">
        <v>229.82</v>
      </c>
      <c r="O94">
        <v>100.3</v>
      </c>
      <c r="P94">
        <v>1.08</v>
      </c>
      <c r="Q94">
        <v>16.940000000000001</v>
      </c>
      <c r="R94" s="93">
        <v>0</v>
      </c>
      <c r="S94" s="93">
        <v>0</v>
      </c>
      <c r="T94" s="93">
        <v>0</v>
      </c>
      <c r="U94">
        <v>1.1399999999999999</v>
      </c>
      <c r="V94">
        <v>0</v>
      </c>
      <c r="W94">
        <v>1.75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19.07</v>
      </c>
      <c r="AI94">
        <v>19.07</v>
      </c>
      <c r="AJ94">
        <v>22.98</v>
      </c>
      <c r="AK94">
        <v>0</v>
      </c>
      <c r="AL94">
        <v>0</v>
      </c>
    </row>
    <row r="95" spans="1:38">
      <c r="A95" t="s">
        <v>137</v>
      </c>
      <c r="B95" s="34">
        <v>170.67</v>
      </c>
      <c r="C95" s="34">
        <v>48.02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67.03</v>
      </c>
      <c r="N95">
        <v>191.52</v>
      </c>
      <c r="O95">
        <v>100.3</v>
      </c>
      <c r="P95">
        <v>1.08</v>
      </c>
      <c r="Q95">
        <v>26.68</v>
      </c>
      <c r="R95" s="93">
        <v>0</v>
      </c>
      <c r="S95" s="93">
        <v>0</v>
      </c>
      <c r="T95" s="93">
        <v>0</v>
      </c>
      <c r="U95">
        <v>1.1399999999999999</v>
      </c>
      <c r="V95">
        <v>0</v>
      </c>
      <c r="W95">
        <v>1.75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18.47</v>
      </c>
      <c r="AI95">
        <v>18.47</v>
      </c>
      <c r="AJ95">
        <v>22.98</v>
      </c>
      <c r="AK95">
        <v>0</v>
      </c>
      <c r="AL95">
        <v>0</v>
      </c>
    </row>
    <row r="96" spans="1:38">
      <c r="A96" t="s">
        <v>138</v>
      </c>
      <c r="B96" s="34">
        <v>170.67</v>
      </c>
      <c r="C96" s="34">
        <v>48.02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67.03</v>
      </c>
      <c r="N96">
        <v>148.12</v>
      </c>
      <c r="O96">
        <v>100.3</v>
      </c>
      <c r="P96">
        <v>1.08</v>
      </c>
      <c r="Q96">
        <v>26.94</v>
      </c>
      <c r="R96" s="93">
        <v>0</v>
      </c>
      <c r="S96" s="93">
        <v>0</v>
      </c>
      <c r="T96" s="93">
        <v>0</v>
      </c>
      <c r="U96">
        <v>1.1399999999999999</v>
      </c>
      <c r="V96">
        <v>0</v>
      </c>
      <c r="W96">
        <v>1.75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17.32</v>
      </c>
      <c r="AI96">
        <v>17.32</v>
      </c>
      <c r="AJ96">
        <v>22.98</v>
      </c>
      <c r="AK96">
        <v>0</v>
      </c>
      <c r="AL96">
        <v>0</v>
      </c>
    </row>
    <row r="97" spans="1:50">
      <c r="A97" t="s">
        <v>139</v>
      </c>
      <c r="B97" s="34">
        <v>170.67</v>
      </c>
      <c r="C97" s="34">
        <v>48.02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67.03</v>
      </c>
      <c r="N97">
        <v>148.12</v>
      </c>
      <c r="O97">
        <v>100.3</v>
      </c>
      <c r="P97">
        <v>1.08</v>
      </c>
      <c r="Q97">
        <v>27.59</v>
      </c>
      <c r="R97" s="93">
        <v>0</v>
      </c>
      <c r="S97" s="93">
        <v>0</v>
      </c>
      <c r="T97" s="93">
        <v>0</v>
      </c>
      <c r="U97">
        <v>1.1399999999999999</v>
      </c>
      <c r="V97">
        <v>0</v>
      </c>
      <c r="W97">
        <v>1.75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16.04</v>
      </c>
      <c r="AI97">
        <v>16.04</v>
      </c>
      <c r="AJ97">
        <v>22.98</v>
      </c>
      <c r="AK97">
        <v>0</v>
      </c>
      <c r="AL97">
        <v>0</v>
      </c>
    </row>
    <row r="98" spans="1:50">
      <c r="A98" t="s">
        <v>140</v>
      </c>
      <c r="B98" s="34">
        <v>170.67</v>
      </c>
      <c r="C98" s="34">
        <v>48.02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67.03</v>
      </c>
      <c r="N98">
        <v>148.12</v>
      </c>
      <c r="O98">
        <v>100.3</v>
      </c>
      <c r="P98">
        <v>1.08</v>
      </c>
      <c r="Q98">
        <v>28.27</v>
      </c>
      <c r="R98" s="93">
        <v>0</v>
      </c>
      <c r="S98" s="93">
        <v>0</v>
      </c>
      <c r="T98" s="93">
        <v>0</v>
      </c>
      <c r="U98">
        <v>1.1399999999999999</v>
      </c>
      <c r="V98">
        <v>0</v>
      </c>
      <c r="W98">
        <v>1.75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15.75</v>
      </c>
      <c r="AI98">
        <v>15.75</v>
      </c>
      <c r="AJ98">
        <v>22.98</v>
      </c>
      <c r="AK98">
        <v>0</v>
      </c>
      <c r="AL98">
        <v>0</v>
      </c>
    </row>
    <row r="99" spans="1:50">
      <c r="A99" t="s">
        <v>141</v>
      </c>
      <c r="B99" s="34">
        <f>SUM(B3:B98)/4000</f>
        <v>5.4255899999999935</v>
      </c>
      <c r="C99" s="34">
        <f t="shared" ref="C99:P99" si="2">SUM(C3:C98)/4000</f>
        <v>1.5300575000000001</v>
      </c>
      <c r="D99" s="93">
        <f t="shared" ref="D99" si="3">SUM(D3:D98)/4000</f>
        <v>0.90538749999999979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9.4052499999999997E-2</v>
      </c>
      <c r="K99" s="37">
        <f t="shared" si="2"/>
        <v>9.4052499999999997E-2</v>
      </c>
      <c r="L99" s="37">
        <f t="shared" si="2"/>
        <v>9.6430000000000002E-2</v>
      </c>
      <c r="M99">
        <f t="shared" si="2"/>
        <v>2.159809999999998</v>
      </c>
      <c r="N99">
        <f t="shared" si="2"/>
        <v>5.5585799999999956</v>
      </c>
      <c r="O99">
        <f t="shared" si="2"/>
        <v>2.4072</v>
      </c>
      <c r="P99">
        <f t="shared" si="2"/>
        <v>2.6709999999999963E-2</v>
      </c>
      <c r="Q99">
        <f t="shared" ref="Q99:AF99" si="5">SUM(Q3:Q98)/4000</f>
        <v>0.41117250000000022</v>
      </c>
      <c r="R99" s="93">
        <f t="shared" si="5"/>
        <v>0.3001474999999999</v>
      </c>
      <c r="S99" s="93">
        <f t="shared" si="5"/>
        <v>0.29011999999999988</v>
      </c>
      <c r="T99" s="93">
        <f t="shared" si="5"/>
        <v>0.3151199999999999</v>
      </c>
      <c r="U99">
        <f t="shared" si="5"/>
        <v>2.915000000000004E-2</v>
      </c>
      <c r="V99">
        <f t="shared" si="5"/>
        <v>0.84401412775000018</v>
      </c>
      <c r="W99">
        <f t="shared" si="5"/>
        <v>4.1800000000000032E-2</v>
      </c>
      <c r="X99">
        <f t="shared" si="5"/>
        <v>0.60377250000000005</v>
      </c>
      <c r="Y99">
        <f t="shared" si="5"/>
        <v>0.20125500000000016</v>
      </c>
      <c r="Z99">
        <f t="shared" si="5"/>
        <v>0.20125000000000021</v>
      </c>
      <c r="AA99">
        <f t="shared" si="5"/>
        <v>1.5373949999999996</v>
      </c>
      <c r="AB99">
        <f t="shared" si="5"/>
        <v>0.30748000000000003</v>
      </c>
      <c r="AC99">
        <f t="shared" si="5"/>
        <v>0.57386499999999996</v>
      </c>
      <c r="AD99">
        <f t="shared" si="5"/>
        <v>0.28211249999999993</v>
      </c>
      <c r="AE99">
        <f t="shared" si="5"/>
        <v>0.56474999999999997</v>
      </c>
      <c r="AF99">
        <f t="shared" si="5"/>
        <v>0.28299999999999997</v>
      </c>
      <c r="AG99">
        <f t="shared" ref="AG99:AM99" si="6">SUM(AG3:AG98)/4000</f>
        <v>0.15793249999999981</v>
      </c>
      <c r="AH99">
        <f t="shared" si="6"/>
        <v>0.42793249999999966</v>
      </c>
      <c r="AI99">
        <f t="shared" si="6"/>
        <v>0.42793249999999966</v>
      </c>
      <c r="AJ99">
        <f t="shared" si="6"/>
        <v>0.53552000000000022</v>
      </c>
      <c r="AK99">
        <f t="shared" si="6"/>
        <v>1.1705000000000001</v>
      </c>
      <c r="AL99">
        <f t="shared" si="6"/>
        <v>0.49725000000000003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258.54864787445484</v>
      </c>
      <c r="L3">
        <v>2.8700457188371167</v>
      </c>
      <c r="M3">
        <v>61.069445448354145</v>
      </c>
      <c r="N3">
        <v>49.682854919989389</v>
      </c>
      <c r="O3">
        <v>70.181304985306539</v>
      </c>
      <c r="P3">
        <v>23.342746347244564</v>
      </c>
      <c r="Q3">
        <v>0</v>
      </c>
      <c r="R3">
        <v>17.82937745390349</v>
      </c>
      <c r="S3">
        <v>2.8728000000000002</v>
      </c>
      <c r="T3">
        <v>0</v>
      </c>
      <c r="U3">
        <v>59.430001631469935</v>
      </c>
      <c r="V3">
        <v>7.6272420081490102</v>
      </c>
      <c r="W3">
        <v>14.631256256133463</v>
      </c>
      <c r="X3">
        <v>62.040422500920293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0.99617179974182435</v>
      </c>
      <c r="AM3">
        <v>0</v>
      </c>
      <c r="AN3">
        <v>0</v>
      </c>
      <c r="AO3">
        <v>0</v>
      </c>
      <c r="AP3">
        <v>0.21549816685998341</v>
      </c>
      <c r="AQ3">
        <v>0</v>
      </c>
      <c r="AR3">
        <v>1.3930206321557967</v>
      </c>
      <c r="AS3">
        <v>2.0367004320547131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657.612731107017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258.54864787445484</v>
      </c>
      <c r="L4">
        <v>2.8700457188371167</v>
      </c>
      <c r="M4">
        <v>61.069445448354145</v>
      </c>
      <c r="N4">
        <v>49.682854919989389</v>
      </c>
      <c r="O4">
        <v>70.181304985306539</v>
      </c>
      <c r="P4">
        <v>23.342746347244564</v>
      </c>
      <c r="Q4">
        <v>0</v>
      </c>
      <c r="R4">
        <v>17.82937745390349</v>
      </c>
      <c r="S4">
        <v>2.8728000000000002</v>
      </c>
      <c r="T4">
        <v>0</v>
      </c>
      <c r="U4">
        <v>59.480615847385344</v>
      </c>
      <c r="V4">
        <v>7.6272420081490102</v>
      </c>
      <c r="W4">
        <v>14.631256256133463</v>
      </c>
      <c r="X4">
        <v>62.040422500920293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0.99617179974182435</v>
      </c>
      <c r="AM4">
        <v>0</v>
      </c>
      <c r="AN4">
        <v>0</v>
      </c>
      <c r="AO4">
        <v>0</v>
      </c>
      <c r="AP4">
        <v>0.21549816685998341</v>
      </c>
      <c r="AQ4">
        <v>0</v>
      </c>
      <c r="AR4">
        <v>1.3930206321557967</v>
      </c>
      <c r="AS4">
        <v>2.2630002848647042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657.88964517574243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258.54864787445484</v>
      </c>
      <c r="L5">
        <v>2.8700457188371167</v>
      </c>
      <c r="M5">
        <v>61.069445448354145</v>
      </c>
      <c r="N5">
        <v>49.682854919989389</v>
      </c>
      <c r="O5">
        <v>70.181304985306539</v>
      </c>
      <c r="P5">
        <v>23.342746347244564</v>
      </c>
      <c r="Q5">
        <v>0</v>
      </c>
      <c r="R5">
        <v>17.82937745390349</v>
      </c>
      <c r="S5">
        <v>2.8728000000000002</v>
      </c>
      <c r="T5">
        <v>0</v>
      </c>
      <c r="U5">
        <v>59.480615847385344</v>
      </c>
      <c r="V5">
        <v>7.6272420081490102</v>
      </c>
      <c r="W5">
        <v>14.631256256133463</v>
      </c>
      <c r="X5">
        <v>62.040422500920293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9.1315776907917368</v>
      </c>
      <c r="AM5">
        <v>0</v>
      </c>
      <c r="AN5">
        <v>0</v>
      </c>
      <c r="AO5">
        <v>0</v>
      </c>
      <c r="AP5">
        <v>0.21549816685998341</v>
      </c>
      <c r="AQ5">
        <v>0</v>
      </c>
      <c r="AR5">
        <v>16.716248464311587</v>
      </c>
      <c r="AS5">
        <v>10.409801573892359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689.49508018797576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258.54864787445484</v>
      </c>
      <c r="L6">
        <v>2.8700457188371167</v>
      </c>
      <c r="M6">
        <v>61.069445448354145</v>
      </c>
      <c r="N6">
        <v>49.682854919989389</v>
      </c>
      <c r="O6">
        <v>70.181304985306539</v>
      </c>
      <c r="P6">
        <v>23.342746347244564</v>
      </c>
      <c r="Q6">
        <v>0</v>
      </c>
      <c r="R6">
        <v>17.82937745390349</v>
      </c>
      <c r="S6">
        <v>2.8728000000000002</v>
      </c>
      <c r="T6">
        <v>0</v>
      </c>
      <c r="U6">
        <v>59.480615847385344</v>
      </c>
      <c r="V6">
        <v>7.6272420081490102</v>
      </c>
      <c r="W6">
        <v>14.631256256133463</v>
      </c>
      <c r="X6">
        <v>62.040295476757457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50.638749690791727</v>
      </c>
      <c r="AM6">
        <v>0</v>
      </c>
      <c r="AN6">
        <v>0</v>
      </c>
      <c r="AO6">
        <v>0</v>
      </c>
      <c r="AP6">
        <v>0.21549816685998341</v>
      </c>
      <c r="AQ6">
        <v>0</v>
      </c>
      <c r="AR6">
        <v>16.716248464311587</v>
      </c>
      <c r="AS6">
        <v>10.409801573892359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731.00212516381305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258.54864787445484</v>
      </c>
      <c r="L7">
        <v>2.8700457188371167</v>
      </c>
      <c r="M7">
        <v>61.069445448354145</v>
      </c>
      <c r="N7">
        <v>49.682854919989389</v>
      </c>
      <c r="O7">
        <v>70.181304985306539</v>
      </c>
      <c r="P7">
        <v>23.342746347244564</v>
      </c>
      <c r="Q7">
        <v>0</v>
      </c>
      <c r="R7">
        <v>5.7484563758389262</v>
      </c>
      <c r="S7">
        <v>2.8728000000000002</v>
      </c>
      <c r="T7">
        <v>0</v>
      </c>
      <c r="U7">
        <v>59.480615847385344</v>
      </c>
      <c r="V7">
        <v>2.8702997389033942</v>
      </c>
      <c r="W7">
        <v>14.631256256133463</v>
      </c>
      <c r="X7">
        <v>62.040295476757457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50.638749690791727</v>
      </c>
      <c r="AM7">
        <v>0</v>
      </c>
      <c r="AN7">
        <v>0</v>
      </c>
      <c r="AO7">
        <v>0</v>
      </c>
      <c r="AP7">
        <v>0.21549816685998341</v>
      </c>
      <c r="AQ7">
        <v>0</v>
      </c>
      <c r="AR7">
        <v>2.0895311678442017</v>
      </c>
      <c r="AS7">
        <v>10.409801573892359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699.53754452003568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258.54864787445484</v>
      </c>
      <c r="L8">
        <v>2.8700457188371167</v>
      </c>
      <c r="M8">
        <v>61.069445448354145</v>
      </c>
      <c r="N8">
        <v>49.682854919989389</v>
      </c>
      <c r="O8">
        <v>70.181304985306539</v>
      </c>
      <c r="P8">
        <v>23.342746347244564</v>
      </c>
      <c r="Q8">
        <v>0</v>
      </c>
      <c r="R8">
        <v>5.7484563758389262</v>
      </c>
      <c r="S8">
        <v>2.8728000000000002</v>
      </c>
      <c r="T8">
        <v>0</v>
      </c>
      <c r="U8">
        <v>59.480615847385344</v>
      </c>
      <c r="V8">
        <v>2.8702997389033942</v>
      </c>
      <c r="W8">
        <v>14.631256256133463</v>
      </c>
      <c r="X8">
        <v>62.040295476757457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9.1315776907917368</v>
      </c>
      <c r="AM8">
        <v>0</v>
      </c>
      <c r="AN8">
        <v>0</v>
      </c>
      <c r="AO8">
        <v>0</v>
      </c>
      <c r="AP8">
        <v>0.21549816685998341</v>
      </c>
      <c r="AQ8">
        <v>0</v>
      </c>
      <c r="AR8">
        <v>1.7180586771739124</v>
      </c>
      <c r="AS8">
        <v>10.409801573892359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657.65890002936521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258.54864787445484</v>
      </c>
      <c r="L9">
        <v>2.8700457188371167</v>
      </c>
      <c r="M9">
        <v>61.069445448354145</v>
      </c>
      <c r="N9">
        <v>49.682854919989389</v>
      </c>
      <c r="O9">
        <v>70.181304985306539</v>
      </c>
      <c r="P9">
        <v>23.342746347244564</v>
      </c>
      <c r="Q9">
        <v>0</v>
      </c>
      <c r="R9">
        <v>5.7484563758389262</v>
      </c>
      <c r="S9">
        <v>2.8728000000000002</v>
      </c>
      <c r="T9">
        <v>0</v>
      </c>
      <c r="U9">
        <v>59.480615847385344</v>
      </c>
      <c r="V9">
        <v>2.8702997389033942</v>
      </c>
      <c r="W9">
        <v>14.631256256133463</v>
      </c>
      <c r="X9">
        <v>62.040295476757457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0.99617179974182435</v>
      </c>
      <c r="AM9">
        <v>0</v>
      </c>
      <c r="AN9">
        <v>0</v>
      </c>
      <c r="AO9">
        <v>0</v>
      </c>
      <c r="AP9">
        <v>0.21549816685998341</v>
      </c>
      <c r="AQ9">
        <v>0</v>
      </c>
      <c r="AR9">
        <v>1.7180586771739124</v>
      </c>
      <c r="AS9">
        <v>7.0153011465953021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646.12899371101832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258.54864787445484</v>
      </c>
      <c r="L10">
        <v>2.8700457188371167</v>
      </c>
      <c r="M10">
        <v>61.069445448354145</v>
      </c>
      <c r="N10">
        <v>49.682854919989389</v>
      </c>
      <c r="O10">
        <v>70.181304985306539</v>
      </c>
      <c r="P10">
        <v>23.342746347244564</v>
      </c>
      <c r="Q10">
        <v>0</v>
      </c>
      <c r="R10">
        <v>5.7484563758389262</v>
      </c>
      <c r="S10">
        <v>2.8728000000000002</v>
      </c>
      <c r="T10">
        <v>0</v>
      </c>
      <c r="U10">
        <v>59.480615847385344</v>
      </c>
      <c r="V10">
        <v>2.8702997389033942</v>
      </c>
      <c r="W10">
        <v>14.631256256133463</v>
      </c>
      <c r="X10">
        <v>62.040295476757457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0.99617179974182435</v>
      </c>
      <c r="AM10">
        <v>0</v>
      </c>
      <c r="AN10">
        <v>0</v>
      </c>
      <c r="AO10">
        <v>0</v>
      </c>
      <c r="AP10">
        <v>0.21549816685998341</v>
      </c>
      <c r="AQ10">
        <v>0</v>
      </c>
      <c r="AR10">
        <v>1.7180586771739124</v>
      </c>
      <c r="AS10">
        <v>7.0153011465953021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646.12899371101832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258.54864787445484</v>
      </c>
      <c r="L11">
        <v>2.8700457188371167</v>
      </c>
      <c r="M11">
        <v>61.069445448354145</v>
      </c>
      <c r="N11">
        <v>49.682854919989389</v>
      </c>
      <c r="O11">
        <v>70.181304985306539</v>
      </c>
      <c r="P11">
        <v>23.342746347244564</v>
      </c>
      <c r="Q11">
        <v>0</v>
      </c>
      <c r="R11">
        <v>5.7484563758389262</v>
      </c>
      <c r="S11">
        <v>2.8728000000000002</v>
      </c>
      <c r="T11">
        <v>0</v>
      </c>
      <c r="U11">
        <v>59.480615847385344</v>
      </c>
      <c r="V11">
        <v>2.8702997389033942</v>
      </c>
      <c r="W11">
        <v>14.631256256133463</v>
      </c>
      <c r="X11">
        <v>62.040295476757457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0.99617179974182435</v>
      </c>
      <c r="AM11">
        <v>0</v>
      </c>
      <c r="AN11">
        <v>0</v>
      </c>
      <c r="AO11">
        <v>0</v>
      </c>
      <c r="AP11">
        <v>2.639853642004971</v>
      </c>
      <c r="AQ11">
        <v>0</v>
      </c>
      <c r="AR11">
        <v>1.7180586771739124</v>
      </c>
      <c r="AS11">
        <v>2.2630002848647042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643.8010483244326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258.54864787445484</v>
      </c>
      <c r="L12">
        <v>2.8700457188371167</v>
      </c>
      <c r="M12">
        <v>61.069445448354145</v>
      </c>
      <c r="N12">
        <v>49.682854919989389</v>
      </c>
      <c r="O12">
        <v>70.181304985306539</v>
      </c>
      <c r="P12">
        <v>23.342746347244564</v>
      </c>
      <c r="Q12">
        <v>0</v>
      </c>
      <c r="R12">
        <v>5.7484563758389262</v>
      </c>
      <c r="S12">
        <v>2.8728000000000002</v>
      </c>
      <c r="T12">
        <v>0</v>
      </c>
      <c r="U12">
        <v>59.480615847385344</v>
      </c>
      <c r="V12">
        <v>2.8702997389033942</v>
      </c>
      <c r="W12">
        <v>14.631256256133463</v>
      </c>
      <c r="X12">
        <v>62.040295476757457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0.99617179974182435</v>
      </c>
      <c r="AM12">
        <v>0</v>
      </c>
      <c r="AN12">
        <v>0</v>
      </c>
      <c r="AO12">
        <v>0</v>
      </c>
      <c r="AP12">
        <v>2.639853642004971</v>
      </c>
      <c r="AQ12">
        <v>0</v>
      </c>
      <c r="AR12">
        <v>1.7180586771739124</v>
      </c>
      <c r="AS12">
        <v>1.9801251394588166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643.51817317902669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258.54864787445484</v>
      </c>
      <c r="L13">
        <v>2.8699489868467829</v>
      </c>
      <c r="M13">
        <v>61.069445448354145</v>
      </c>
      <c r="N13">
        <v>49.682854919989389</v>
      </c>
      <c r="O13">
        <v>70.181304985306539</v>
      </c>
      <c r="P13">
        <v>23.342746347244564</v>
      </c>
      <c r="Q13">
        <v>0</v>
      </c>
      <c r="R13">
        <v>5.7461878453038677</v>
      </c>
      <c r="S13">
        <v>2.8728000000000002</v>
      </c>
      <c r="T13">
        <v>0</v>
      </c>
      <c r="U13">
        <v>59.480615847385344</v>
      </c>
      <c r="V13">
        <v>2.8702997389033942</v>
      </c>
      <c r="W13">
        <v>14.632863075268817</v>
      </c>
      <c r="X13">
        <v>62.041252257906351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0.99617179974182435</v>
      </c>
      <c r="AM13">
        <v>0</v>
      </c>
      <c r="AN13">
        <v>0</v>
      </c>
      <c r="AO13">
        <v>0</v>
      </c>
      <c r="AP13">
        <v>2.639853642004971</v>
      </c>
      <c r="AQ13">
        <v>0</v>
      </c>
      <c r="AR13">
        <v>1.7180586771739124</v>
      </c>
      <c r="AS13">
        <v>1.9801251394588166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643.51837151678546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258.54864787445484</v>
      </c>
      <c r="L14">
        <v>2.8699489868467829</v>
      </c>
      <c r="M14">
        <v>61.069445448354145</v>
      </c>
      <c r="N14">
        <v>49.682854919989389</v>
      </c>
      <c r="O14">
        <v>70.181304985306539</v>
      </c>
      <c r="P14">
        <v>23.342746347244564</v>
      </c>
      <c r="Q14">
        <v>0</v>
      </c>
      <c r="R14">
        <v>5.7461878453038677</v>
      </c>
      <c r="S14">
        <v>2.8728000000000002</v>
      </c>
      <c r="T14">
        <v>0</v>
      </c>
      <c r="U14">
        <v>59.480615847385344</v>
      </c>
      <c r="V14">
        <v>2.8702997389033942</v>
      </c>
      <c r="W14">
        <v>14.632863075268817</v>
      </c>
      <c r="X14">
        <v>62.041252257906351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0.99617179974182435</v>
      </c>
      <c r="AM14">
        <v>0</v>
      </c>
      <c r="AN14">
        <v>0</v>
      </c>
      <c r="AO14">
        <v>0</v>
      </c>
      <c r="AP14">
        <v>2.639853642004971</v>
      </c>
      <c r="AQ14">
        <v>0</v>
      </c>
      <c r="AR14">
        <v>1.7180586771739124</v>
      </c>
      <c r="AS14">
        <v>1.9801251394588166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643.51837151678546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268.12319349218251</v>
      </c>
      <c r="L15">
        <v>2.8699489868467829</v>
      </c>
      <c r="M15">
        <v>61.069445448354145</v>
      </c>
      <c r="N15">
        <v>49.682854919989389</v>
      </c>
      <c r="O15">
        <v>70.181304985306539</v>
      </c>
      <c r="P15">
        <v>23.342746347244564</v>
      </c>
      <c r="Q15">
        <v>0</v>
      </c>
      <c r="R15">
        <v>5.7461878453038677</v>
      </c>
      <c r="S15">
        <v>2.8728000000000002</v>
      </c>
      <c r="T15">
        <v>0</v>
      </c>
      <c r="U15">
        <v>59.480615847385344</v>
      </c>
      <c r="V15">
        <v>2.8702997389033942</v>
      </c>
      <c r="W15">
        <v>14.632863075268817</v>
      </c>
      <c r="X15">
        <v>62.041252257906351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0.99617179974182435</v>
      </c>
      <c r="AM15">
        <v>0</v>
      </c>
      <c r="AN15">
        <v>0</v>
      </c>
      <c r="AO15">
        <v>0</v>
      </c>
      <c r="AP15">
        <v>2.639853642004971</v>
      </c>
      <c r="AQ15">
        <v>0</v>
      </c>
      <c r="AR15">
        <v>1.7180586771739124</v>
      </c>
      <c r="AS15">
        <v>1.9801251394588166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658.98359325723118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268.12319349218251</v>
      </c>
      <c r="L16">
        <v>2.8699489868467829</v>
      </c>
      <c r="M16">
        <v>61.069445448354145</v>
      </c>
      <c r="N16">
        <v>49.682854919989389</v>
      </c>
      <c r="O16">
        <v>70.181304985306539</v>
      </c>
      <c r="P16">
        <v>23.342746347244564</v>
      </c>
      <c r="Q16">
        <v>0</v>
      </c>
      <c r="R16">
        <v>5.7461878453038677</v>
      </c>
      <c r="S16">
        <v>2.8728000000000002</v>
      </c>
      <c r="T16">
        <v>0</v>
      </c>
      <c r="U16">
        <v>59.480615847385344</v>
      </c>
      <c r="V16">
        <v>2.8702997389033942</v>
      </c>
      <c r="W16">
        <v>14.632863075268817</v>
      </c>
      <c r="X16">
        <v>62.041252257906351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0.99617179974182435</v>
      </c>
      <c r="AM16">
        <v>0</v>
      </c>
      <c r="AN16">
        <v>0</v>
      </c>
      <c r="AO16">
        <v>0</v>
      </c>
      <c r="AP16">
        <v>0.21549816685998341</v>
      </c>
      <c r="AQ16">
        <v>0</v>
      </c>
      <c r="AR16">
        <v>1.7180586771739124</v>
      </c>
      <c r="AS16">
        <v>1.9801251394588166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656.55923778208626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268.12319349218251</v>
      </c>
      <c r="L17">
        <v>2.8699489868467829</v>
      </c>
      <c r="M17">
        <v>61.069445448354145</v>
      </c>
      <c r="N17">
        <v>49.682854919989389</v>
      </c>
      <c r="O17">
        <v>70.181304985306539</v>
      </c>
      <c r="P17">
        <v>23.342746347244564</v>
      </c>
      <c r="Q17">
        <v>0</v>
      </c>
      <c r="R17">
        <v>5.7461878453038677</v>
      </c>
      <c r="S17">
        <v>2.8728000000000002</v>
      </c>
      <c r="T17">
        <v>0</v>
      </c>
      <c r="U17">
        <v>59.480615847385344</v>
      </c>
      <c r="V17">
        <v>2.8702997389033942</v>
      </c>
      <c r="W17">
        <v>14.632863075268817</v>
      </c>
      <c r="X17">
        <v>62.041252257906351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0.99617179974182435</v>
      </c>
      <c r="AM17">
        <v>0</v>
      </c>
      <c r="AN17">
        <v>0</v>
      </c>
      <c r="AO17">
        <v>0</v>
      </c>
      <c r="AP17">
        <v>0.21549816685998341</v>
      </c>
      <c r="AQ17">
        <v>0</v>
      </c>
      <c r="AR17">
        <v>1.7180586771739124</v>
      </c>
      <c r="AS17">
        <v>1.9801251394588166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656.55923778208626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268.12319349218251</v>
      </c>
      <c r="L18">
        <v>2.8699489868467829</v>
      </c>
      <c r="M18">
        <v>61.069445448354145</v>
      </c>
      <c r="N18">
        <v>49.682854919989389</v>
      </c>
      <c r="O18">
        <v>70.181304985306539</v>
      </c>
      <c r="P18">
        <v>23.342746347244564</v>
      </c>
      <c r="Q18">
        <v>0</v>
      </c>
      <c r="R18">
        <v>5.7461878453038677</v>
      </c>
      <c r="S18">
        <v>2.8728000000000002</v>
      </c>
      <c r="T18">
        <v>0</v>
      </c>
      <c r="U18">
        <v>59.480615847385344</v>
      </c>
      <c r="V18">
        <v>2.8702997389033942</v>
      </c>
      <c r="W18">
        <v>14.632863075268817</v>
      </c>
      <c r="X18">
        <v>62.041252257906351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0.99617179974182435</v>
      </c>
      <c r="AM18">
        <v>0</v>
      </c>
      <c r="AN18">
        <v>0</v>
      </c>
      <c r="AO18">
        <v>0</v>
      </c>
      <c r="AP18">
        <v>0.21549816685998341</v>
      </c>
      <c r="AQ18">
        <v>0</v>
      </c>
      <c r="AR18">
        <v>1.7180586771739124</v>
      </c>
      <c r="AS18">
        <v>1.9801251394588166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656.55923778208626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268.12319349218251</v>
      </c>
      <c r="L19">
        <v>2.8699489868467829</v>
      </c>
      <c r="M19">
        <v>61.069445448354145</v>
      </c>
      <c r="N19">
        <v>49.682854919989389</v>
      </c>
      <c r="O19">
        <v>70.181304985306539</v>
      </c>
      <c r="P19">
        <v>23.342746347244564</v>
      </c>
      <c r="Q19">
        <v>0</v>
      </c>
      <c r="R19">
        <v>5.7461878453038677</v>
      </c>
      <c r="S19">
        <v>2.8728000000000002</v>
      </c>
      <c r="T19">
        <v>0</v>
      </c>
      <c r="U19">
        <v>59.480615847385344</v>
      </c>
      <c r="V19">
        <v>2.8702997389033942</v>
      </c>
      <c r="W19">
        <v>14.632863075268817</v>
      </c>
      <c r="X19">
        <v>62.041252257906351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0.99617179974182435</v>
      </c>
      <c r="AM19">
        <v>0</v>
      </c>
      <c r="AN19">
        <v>0</v>
      </c>
      <c r="AO19">
        <v>0</v>
      </c>
      <c r="AP19">
        <v>0.21549816685998341</v>
      </c>
      <c r="AQ19">
        <v>0</v>
      </c>
      <c r="AR19">
        <v>1.7180586771739124</v>
      </c>
      <c r="AS19">
        <v>1.9801251394588166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656.55923778208626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268.12319349218251</v>
      </c>
      <c r="L20">
        <v>2.8699489868467829</v>
      </c>
      <c r="M20">
        <v>61.069445448354145</v>
      </c>
      <c r="N20">
        <v>49.682854919989389</v>
      </c>
      <c r="O20">
        <v>70.181304985306539</v>
      </c>
      <c r="P20">
        <v>23.342746347244564</v>
      </c>
      <c r="Q20">
        <v>0</v>
      </c>
      <c r="R20">
        <v>5.7461878453038677</v>
      </c>
      <c r="S20">
        <v>2.8728000000000002</v>
      </c>
      <c r="T20">
        <v>0</v>
      </c>
      <c r="U20">
        <v>59.480615847385344</v>
      </c>
      <c r="V20">
        <v>2.8702997389033942</v>
      </c>
      <c r="W20">
        <v>14.632863075268817</v>
      </c>
      <c r="X20">
        <v>62.041252257906351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0.99617179974182435</v>
      </c>
      <c r="AM20">
        <v>0</v>
      </c>
      <c r="AN20">
        <v>0</v>
      </c>
      <c r="AO20">
        <v>0</v>
      </c>
      <c r="AP20">
        <v>0.21549816685998341</v>
      </c>
      <c r="AQ20">
        <v>0</v>
      </c>
      <c r="AR20">
        <v>1.7180586771739124</v>
      </c>
      <c r="AS20">
        <v>1.9801251394588166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656.55923778208626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268.12319349218251</v>
      </c>
      <c r="L21">
        <v>2.8699489868467829</v>
      </c>
      <c r="M21">
        <v>61.069445448354145</v>
      </c>
      <c r="N21">
        <v>49.682854919989389</v>
      </c>
      <c r="O21">
        <v>70.181304985306539</v>
      </c>
      <c r="P21">
        <v>23.342746347244564</v>
      </c>
      <c r="Q21">
        <v>0</v>
      </c>
      <c r="R21">
        <v>5.7461878453038677</v>
      </c>
      <c r="S21">
        <v>2.8728000000000002</v>
      </c>
      <c r="T21">
        <v>0</v>
      </c>
      <c r="U21">
        <v>59.480615847385344</v>
      </c>
      <c r="V21">
        <v>2.8702997389033942</v>
      </c>
      <c r="W21">
        <v>14.629248828970958</v>
      </c>
      <c r="X21">
        <v>62.04309650039005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0.99617179974182435</v>
      </c>
      <c r="AM21">
        <v>0</v>
      </c>
      <c r="AN21">
        <v>0</v>
      </c>
      <c r="AO21">
        <v>0</v>
      </c>
      <c r="AP21">
        <v>0.21549816685998341</v>
      </c>
      <c r="AQ21">
        <v>0</v>
      </c>
      <c r="AR21">
        <v>1.7180586771739124</v>
      </c>
      <c r="AS21">
        <v>1.9801251394588166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656.5574677782721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268.12319349218251</v>
      </c>
      <c r="L22">
        <v>2.8699489868467829</v>
      </c>
      <c r="M22">
        <v>61.069445448354145</v>
      </c>
      <c r="N22">
        <v>49.682854919989389</v>
      </c>
      <c r="O22">
        <v>70.181304985306539</v>
      </c>
      <c r="P22">
        <v>23.342746347244564</v>
      </c>
      <c r="Q22">
        <v>0</v>
      </c>
      <c r="R22">
        <v>17.831200821579689</v>
      </c>
      <c r="S22">
        <v>2.8728000000000002</v>
      </c>
      <c r="T22">
        <v>0</v>
      </c>
      <c r="U22">
        <v>59.480615847385344</v>
      </c>
      <c r="V22">
        <v>7.6272420081490102</v>
      </c>
      <c r="W22">
        <v>14.629248828970958</v>
      </c>
      <c r="X22">
        <v>62.04309650039005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0.99617179974182435</v>
      </c>
      <c r="AM22">
        <v>0</v>
      </c>
      <c r="AN22">
        <v>0</v>
      </c>
      <c r="AO22">
        <v>0</v>
      </c>
      <c r="AP22">
        <v>0.21549816685998341</v>
      </c>
      <c r="AQ22">
        <v>9.7855035893650797</v>
      </c>
      <c r="AR22">
        <v>1.7180586771739124</v>
      </c>
      <c r="AS22">
        <v>1.9801251394588166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683.18492661315861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268.12319349218251</v>
      </c>
      <c r="L23">
        <v>6.0100048463493732</v>
      </c>
      <c r="M23">
        <v>61.069445448354145</v>
      </c>
      <c r="N23">
        <v>49.682854919989389</v>
      </c>
      <c r="O23">
        <v>70.181304985306539</v>
      </c>
      <c r="P23">
        <v>23.342746347244564</v>
      </c>
      <c r="Q23">
        <v>0</v>
      </c>
      <c r="R23">
        <v>17.831200821579689</v>
      </c>
      <c r="S23">
        <v>10.766982423853213</v>
      </c>
      <c r="T23">
        <v>0</v>
      </c>
      <c r="U23">
        <v>59.480615847385344</v>
      </c>
      <c r="V23">
        <v>7.6272420081490102</v>
      </c>
      <c r="W23">
        <v>14.629248828970958</v>
      </c>
      <c r="X23">
        <v>62.04309650039005</v>
      </c>
      <c r="Y23">
        <v>0</v>
      </c>
      <c r="Z23">
        <v>0</v>
      </c>
      <c r="AA23">
        <v>0</v>
      </c>
      <c r="AB23">
        <v>5.5385207816954223</v>
      </c>
      <c r="AC23">
        <v>0</v>
      </c>
      <c r="AD23">
        <v>0</v>
      </c>
      <c r="AE23">
        <v>6.9307201570537806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0.99617179974182435</v>
      </c>
      <c r="AM23">
        <v>0</v>
      </c>
      <c r="AN23">
        <v>0</v>
      </c>
      <c r="AO23">
        <v>0</v>
      </c>
      <c r="AP23">
        <v>0.21549816685998341</v>
      </c>
      <c r="AQ23">
        <v>10.329143101269841</v>
      </c>
      <c r="AR23">
        <v>1.7180586771739124</v>
      </c>
      <c r="AS23">
        <v>1.9801251394588166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707.23204534716831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306.42821905083508</v>
      </c>
      <c r="L24">
        <v>6.0100048463493732</v>
      </c>
      <c r="M24">
        <v>61.069445448354145</v>
      </c>
      <c r="N24">
        <v>49.682854919989389</v>
      </c>
      <c r="O24">
        <v>70.181304985306539</v>
      </c>
      <c r="P24">
        <v>23.342746347244564</v>
      </c>
      <c r="Q24">
        <v>0</v>
      </c>
      <c r="R24">
        <v>17.831200821579689</v>
      </c>
      <c r="S24">
        <v>11.10307359263658</v>
      </c>
      <c r="T24">
        <v>0</v>
      </c>
      <c r="U24">
        <v>59.480615847385344</v>
      </c>
      <c r="V24">
        <v>7.6272420081490102</v>
      </c>
      <c r="W24">
        <v>14.305618742559066</v>
      </c>
      <c r="X24">
        <v>62.04309650039005</v>
      </c>
      <c r="Y24">
        <v>0</v>
      </c>
      <c r="Z24">
        <v>0</v>
      </c>
      <c r="AA24">
        <v>0</v>
      </c>
      <c r="AB24">
        <v>5.5385207816954223</v>
      </c>
      <c r="AC24">
        <v>0</v>
      </c>
      <c r="AD24">
        <v>0</v>
      </c>
      <c r="AE24">
        <v>6.9307201570537806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0.99617179974182435</v>
      </c>
      <c r="AM24">
        <v>0</v>
      </c>
      <c r="AN24">
        <v>0</v>
      </c>
      <c r="AO24">
        <v>0</v>
      </c>
      <c r="AP24">
        <v>0.21549816685998341</v>
      </c>
      <c r="AQ24">
        <v>20.658285509365083</v>
      </c>
      <c r="AR24">
        <v>1.7180586771739124</v>
      </c>
      <c r="AS24">
        <v>1.9801251394588166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763.84437423628776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354.30788509645367</v>
      </c>
      <c r="L25">
        <v>6.0100048463493732</v>
      </c>
      <c r="M25">
        <v>61.069445448354145</v>
      </c>
      <c r="N25">
        <v>49.682854919989389</v>
      </c>
      <c r="O25">
        <v>70.181304985306539</v>
      </c>
      <c r="P25">
        <v>23.342746347244564</v>
      </c>
      <c r="Q25">
        <v>0</v>
      </c>
      <c r="R25">
        <v>17.831200821579689</v>
      </c>
      <c r="S25">
        <v>11.10307359263658</v>
      </c>
      <c r="T25">
        <v>0</v>
      </c>
      <c r="U25">
        <v>59.480615847385344</v>
      </c>
      <c r="V25">
        <v>7.6272420081490102</v>
      </c>
      <c r="W25">
        <v>14.63167682983193</v>
      </c>
      <c r="X25">
        <v>62.04309650039005</v>
      </c>
      <c r="Y25">
        <v>0</v>
      </c>
      <c r="Z25">
        <v>0</v>
      </c>
      <c r="AA25">
        <v>0</v>
      </c>
      <c r="AB25">
        <v>5.5385207816954223</v>
      </c>
      <c r="AC25">
        <v>0</v>
      </c>
      <c r="AD25">
        <v>0</v>
      </c>
      <c r="AE25">
        <v>6.9307201570537806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0.99617179974182435</v>
      </c>
      <c r="AM25">
        <v>0</v>
      </c>
      <c r="AN25">
        <v>0</v>
      </c>
      <c r="AO25">
        <v>0</v>
      </c>
      <c r="AP25">
        <v>0.21549816685998341</v>
      </c>
      <c r="AQ25">
        <v>20.658285509365083</v>
      </c>
      <c r="AR25">
        <v>1.7180586771739124</v>
      </c>
      <c r="AS25">
        <v>1.9801251394588166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820.01579820917925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402.18761766480139</v>
      </c>
      <c r="L26">
        <v>6.0100703315424129</v>
      </c>
      <c r="M26">
        <v>61.069445448354145</v>
      </c>
      <c r="N26">
        <v>49.682854919989389</v>
      </c>
      <c r="O26">
        <v>70.181304985306539</v>
      </c>
      <c r="P26">
        <v>23.342746347244564</v>
      </c>
      <c r="Q26">
        <v>0</v>
      </c>
      <c r="R26">
        <v>17.825011361174457</v>
      </c>
      <c r="S26">
        <v>11.10307359263658</v>
      </c>
      <c r="T26">
        <v>0</v>
      </c>
      <c r="U26">
        <v>59.480615847385344</v>
      </c>
      <c r="V26">
        <v>7.6233653708558213</v>
      </c>
      <c r="W26">
        <v>14.63167682983193</v>
      </c>
      <c r="X26">
        <v>62.04309650039005</v>
      </c>
      <c r="Y26">
        <v>0</v>
      </c>
      <c r="Z26">
        <v>0</v>
      </c>
      <c r="AA26">
        <v>0</v>
      </c>
      <c r="AB26">
        <v>11.077042002550636</v>
      </c>
      <c r="AC26">
        <v>4.0704513507146221</v>
      </c>
      <c r="AD26">
        <v>3.8425262479939448</v>
      </c>
      <c r="AE26">
        <v>13.861439874902574</v>
      </c>
      <c r="AF26">
        <v>5.8906761227180535</v>
      </c>
      <c r="AG26">
        <v>0</v>
      </c>
      <c r="AH26">
        <v>23.897099519999998</v>
      </c>
      <c r="AI26">
        <v>0</v>
      </c>
      <c r="AJ26">
        <v>0</v>
      </c>
      <c r="AK26">
        <v>22.845194931442087</v>
      </c>
      <c r="AL26">
        <v>0.99617179974182435</v>
      </c>
      <c r="AM26">
        <v>0</v>
      </c>
      <c r="AN26">
        <v>0</v>
      </c>
      <c r="AO26">
        <v>0</v>
      </c>
      <c r="AP26">
        <v>0.21549816685998341</v>
      </c>
      <c r="AQ26">
        <v>30.987428610634922</v>
      </c>
      <c r="AR26">
        <v>1.7180586771739124</v>
      </c>
      <c r="AS26">
        <v>1.9801251394588166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906.56259164370397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430.91424819707527</v>
      </c>
      <c r="L27">
        <v>6.0100483866258703</v>
      </c>
      <c r="M27">
        <v>61.069445448354145</v>
      </c>
      <c r="N27">
        <v>49.682854919989389</v>
      </c>
      <c r="O27">
        <v>70.181304985306539</v>
      </c>
      <c r="P27">
        <v>23.342746347244564</v>
      </c>
      <c r="Q27">
        <v>0</v>
      </c>
      <c r="R27">
        <v>17.825011361174457</v>
      </c>
      <c r="S27">
        <v>11.10307359263658</v>
      </c>
      <c r="T27">
        <v>0</v>
      </c>
      <c r="U27">
        <v>59.480615847385344</v>
      </c>
      <c r="V27">
        <v>7.0358585651902672</v>
      </c>
      <c r="W27">
        <v>14.63167682983193</v>
      </c>
      <c r="X27">
        <v>62.04309650039005</v>
      </c>
      <c r="Y27">
        <v>0</v>
      </c>
      <c r="Z27">
        <v>0.46261655999999995</v>
      </c>
      <c r="AA27">
        <v>2.9573562556962032</v>
      </c>
      <c r="AB27">
        <v>11.077042002550636</v>
      </c>
      <c r="AC27">
        <v>8.1409022622114016</v>
      </c>
      <c r="AD27">
        <v>7.6850524959878896</v>
      </c>
      <c r="AE27">
        <v>20.792160031956357</v>
      </c>
      <c r="AF27">
        <v>13.090392000000001</v>
      </c>
      <c r="AG27">
        <v>0</v>
      </c>
      <c r="AH27">
        <v>31.862799359999993</v>
      </c>
      <c r="AI27">
        <v>0</v>
      </c>
      <c r="AJ27">
        <v>0</v>
      </c>
      <c r="AK27">
        <v>22.845194931442087</v>
      </c>
      <c r="AL27">
        <v>0.99617179974182435</v>
      </c>
      <c r="AM27">
        <v>1.6817369443360837</v>
      </c>
      <c r="AN27">
        <v>0</v>
      </c>
      <c r="AO27">
        <v>0</v>
      </c>
      <c r="AP27">
        <v>0.21549816685998341</v>
      </c>
      <c r="AQ27">
        <v>30.987428610634922</v>
      </c>
      <c r="AR27">
        <v>1.7180586771739124</v>
      </c>
      <c r="AS27">
        <v>1.9801251394588166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969.81251621925435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430.91424819707527</v>
      </c>
      <c r="L28">
        <v>6.0100483866258703</v>
      </c>
      <c r="M28">
        <v>61.069445448354145</v>
      </c>
      <c r="N28">
        <v>49.682854919989389</v>
      </c>
      <c r="O28">
        <v>70.181304985306539</v>
      </c>
      <c r="P28">
        <v>23.342746347244564</v>
      </c>
      <c r="Q28">
        <v>0</v>
      </c>
      <c r="R28">
        <v>17.825011361174457</v>
      </c>
      <c r="S28">
        <v>11.10307359263658</v>
      </c>
      <c r="T28">
        <v>0</v>
      </c>
      <c r="U28">
        <v>59.480615847385344</v>
      </c>
      <c r="V28">
        <v>7.6304216925734032</v>
      </c>
      <c r="W28">
        <v>14.63167682983193</v>
      </c>
      <c r="X28">
        <v>62.04309650039005</v>
      </c>
      <c r="Y28">
        <v>0</v>
      </c>
      <c r="Z28">
        <v>5.4847818650909073</v>
      </c>
      <c r="AA28">
        <v>11.630052000000003</v>
      </c>
      <c r="AB28">
        <v>11.077042002550636</v>
      </c>
      <c r="AC28">
        <v>12.223671916522694</v>
      </c>
      <c r="AD28">
        <v>11.527578743981833</v>
      </c>
      <c r="AE28">
        <v>20.792160031956357</v>
      </c>
      <c r="AF28">
        <v>19.635588000000002</v>
      </c>
      <c r="AG28">
        <v>0</v>
      </c>
      <c r="AH28">
        <v>47.794199039999995</v>
      </c>
      <c r="AI28">
        <v>0</v>
      </c>
      <c r="AJ28">
        <v>0</v>
      </c>
      <c r="AK28">
        <v>22.845194931442087</v>
      </c>
      <c r="AL28">
        <v>0.99617179974182435</v>
      </c>
      <c r="AM28">
        <v>4.4308166253563392</v>
      </c>
      <c r="AN28">
        <v>0</v>
      </c>
      <c r="AO28">
        <v>0</v>
      </c>
      <c r="AP28">
        <v>0.21549816685998341</v>
      </c>
      <c r="AQ28">
        <v>30.987428610634922</v>
      </c>
      <c r="AR28">
        <v>1.7180586771739124</v>
      </c>
      <c r="AS28">
        <v>1.9801251394588166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1017.2529116593576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430.91424819707527</v>
      </c>
      <c r="L29">
        <v>5.860271748605185</v>
      </c>
      <c r="M29">
        <v>61.069445448354145</v>
      </c>
      <c r="N29">
        <v>49.682854919989389</v>
      </c>
      <c r="O29">
        <v>70.181304985306539</v>
      </c>
      <c r="P29">
        <v>23.342746347244564</v>
      </c>
      <c r="Q29">
        <v>0</v>
      </c>
      <c r="R29">
        <v>17.825011361174457</v>
      </c>
      <c r="S29">
        <v>11.10307359263658</v>
      </c>
      <c r="T29">
        <v>0</v>
      </c>
      <c r="U29">
        <v>59.480615847385344</v>
      </c>
      <c r="V29">
        <v>7.6304216925734032</v>
      </c>
      <c r="W29">
        <v>14.63167682983193</v>
      </c>
      <c r="X29">
        <v>62.04309650039005</v>
      </c>
      <c r="Y29">
        <v>0</v>
      </c>
      <c r="Z29">
        <v>5.4847818650909073</v>
      </c>
      <c r="AA29">
        <v>11.630052000000003</v>
      </c>
      <c r="AB29">
        <v>11.077042002550636</v>
      </c>
      <c r="AC29">
        <v>12.223671916522694</v>
      </c>
      <c r="AD29">
        <v>11.527578743981833</v>
      </c>
      <c r="AE29">
        <v>20.792160031956357</v>
      </c>
      <c r="AF29">
        <v>19.635588000000002</v>
      </c>
      <c r="AG29">
        <v>0</v>
      </c>
      <c r="AH29">
        <v>55.759898879999994</v>
      </c>
      <c r="AI29">
        <v>1.6061823043205024</v>
      </c>
      <c r="AJ29">
        <v>0</v>
      </c>
      <c r="AK29">
        <v>22.845194931442087</v>
      </c>
      <c r="AL29">
        <v>9.1315776907917368</v>
      </c>
      <c r="AM29">
        <v>4.4308166253563392</v>
      </c>
      <c r="AN29">
        <v>0</v>
      </c>
      <c r="AO29">
        <v>0</v>
      </c>
      <c r="AP29">
        <v>2.639853642004971</v>
      </c>
      <c r="AQ29">
        <v>30.987428610634922</v>
      </c>
      <c r="AR29">
        <v>1.7180586771739124</v>
      </c>
      <c r="AS29">
        <v>1.9801251394588166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1037.2347785318525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430.9200661813</v>
      </c>
      <c r="L30">
        <v>5.4100299489101715</v>
      </c>
      <c r="M30">
        <v>61.069445448354145</v>
      </c>
      <c r="N30">
        <v>49.682854919989389</v>
      </c>
      <c r="O30">
        <v>70.181304985306539</v>
      </c>
      <c r="P30">
        <v>23.342746347244564</v>
      </c>
      <c r="Q30">
        <v>0</v>
      </c>
      <c r="R30">
        <v>17.826820463054183</v>
      </c>
      <c r="S30">
        <v>9.3312527853107348</v>
      </c>
      <c r="T30">
        <v>0</v>
      </c>
      <c r="U30">
        <v>59.480615847385344</v>
      </c>
      <c r="V30">
        <v>7.6304216925734032</v>
      </c>
      <c r="W30">
        <v>14.63167682983193</v>
      </c>
      <c r="X30">
        <v>62.04309650039005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12.223671916522694</v>
      </c>
      <c r="AD30">
        <v>11.527578743981833</v>
      </c>
      <c r="AE30">
        <v>20.792160031956357</v>
      </c>
      <c r="AF30">
        <v>19.635588000000002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50.638749690791727</v>
      </c>
      <c r="AM30">
        <v>4.4308166253563392</v>
      </c>
      <c r="AN30">
        <v>0</v>
      </c>
      <c r="AO30">
        <v>0</v>
      </c>
      <c r="AP30">
        <v>2.639853642004971</v>
      </c>
      <c r="AQ30">
        <v>30.987428610634922</v>
      </c>
      <c r="AR30">
        <v>1.7180586771739124</v>
      </c>
      <c r="AS30">
        <v>1.9801251394588166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1083.7893604635517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487.80281058618044</v>
      </c>
      <c r="L31">
        <v>6.0100088019495326</v>
      </c>
      <c r="M31">
        <v>61.069445448354145</v>
      </c>
      <c r="N31">
        <v>49.682854919989389</v>
      </c>
      <c r="O31">
        <v>70.181304985306539</v>
      </c>
      <c r="P31">
        <v>23.342746347244564</v>
      </c>
      <c r="Q31">
        <v>0</v>
      </c>
      <c r="R31">
        <v>17.826820463054183</v>
      </c>
      <c r="S31">
        <v>11.096118512658226</v>
      </c>
      <c r="T31">
        <v>0</v>
      </c>
      <c r="U31">
        <v>59.480615847385344</v>
      </c>
      <c r="V31">
        <v>7.6304216925734032</v>
      </c>
      <c r="W31">
        <v>14.63167682983193</v>
      </c>
      <c r="X31">
        <v>62.04309650039005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12.223671916522694</v>
      </c>
      <c r="AD31">
        <v>11.527578743981833</v>
      </c>
      <c r="AE31">
        <v>20.792160031956357</v>
      </c>
      <c r="AF31">
        <v>19.635588000000002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50.638749690791727</v>
      </c>
      <c r="AM31">
        <v>4.4308166253563392</v>
      </c>
      <c r="AN31">
        <v>0</v>
      </c>
      <c r="AO31">
        <v>0</v>
      </c>
      <c r="AP31">
        <v>2.639853642004971</v>
      </c>
      <c r="AQ31">
        <v>30.987428610634922</v>
      </c>
      <c r="AR31">
        <v>16.716248464311587</v>
      </c>
      <c r="AS31">
        <v>1.9801251394588166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1159.309651192789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487.80281058618044</v>
      </c>
      <c r="L32">
        <v>6.0100088019495326</v>
      </c>
      <c r="M32">
        <v>61.069445448354145</v>
      </c>
      <c r="N32">
        <v>49.682854919989389</v>
      </c>
      <c r="O32">
        <v>70.181304985306539</v>
      </c>
      <c r="P32">
        <v>23.342746347244564</v>
      </c>
      <c r="Q32">
        <v>0</v>
      </c>
      <c r="R32">
        <v>17.826820463054183</v>
      </c>
      <c r="S32">
        <v>11.096118512658226</v>
      </c>
      <c r="T32">
        <v>0</v>
      </c>
      <c r="U32">
        <v>59.480615847385344</v>
      </c>
      <c r="V32">
        <v>7.6304216925734032</v>
      </c>
      <c r="W32">
        <v>14.63167682983193</v>
      </c>
      <c r="X32">
        <v>62.04309650039005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12.223671916522694</v>
      </c>
      <c r="AD32">
        <v>11.527578743981833</v>
      </c>
      <c r="AE32">
        <v>20.792160031956357</v>
      </c>
      <c r="AF32">
        <v>19.635588000000002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50.638749690791727</v>
      </c>
      <c r="AM32">
        <v>4.4308166253563392</v>
      </c>
      <c r="AN32">
        <v>0</v>
      </c>
      <c r="AO32">
        <v>0</v>
      </c>
      <c r="AP32">
        <v>0.21549816685998341</v>
      </c>
      <c r="AQ32">
        <v>30.987428610634922</v>
      </c>
      <c r="AR32">
        <v>16.716248464311587</v>
      </c>
      <c r="AS32">
        <v>1.9801251394588166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1156.8852957176441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487.80281058618044</v>
      </c>
      <c r="L33">
        <v>6.0100088019495326</v>
      </c>
      <c r="M33">
        <v>61.069445448354145</v>
      </c>
      <c r="N33">
        <v>49.682854919989389</v>
      </c>
      <c r="O33">
        <v>70.181304985306539</v>
      </c>
      <c r="P33">
        <v>23.342746347244564</v>
      </c>
      <c r="Q33">
        <v>0</v>
      </c>
      <c r="R33">
        <v>17.826820463054183</v>
      </c>
      <c r="S33">
        <v>11.096118512658226</v>
      </c>
      <c r="T33">
        <v>0</v>
      </c>
      <c r="U33">
        <v>58.800949248309955</v>
      </c>
      <c r="V33">
        <v>7.6304216925734032</v>
      </c>
      <c r="W33">
        <v>14.63167682983193</v>
      </c>
      <c r="X33">
        <v>62.04309650039005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12.223671916522694</v>
      </c>
      <c r="AD33">
        <v>11.527578743981833</v>
      </c>
      <c r="AE33">
        <v>20.792160031956357</v>
      </c>
      <c r="AF33">
        <v>19.635588000000002</v>
      </c>
      <c r="AG33">
        <v>0</v>
      </c>
      <c r="AH33">
        <v>49.785623999999999</v>
      </c>
      <c r="AI33">
        <v>6.8766027969363686</v>
      </c>
      <c r="AJ33">
        <v>0</v>
      </c>
      <c r="AK33">
        <v>22.845194931442087</v>
      </c>
      <c r="AL33">
        <v>50.638749690791727</v>
      </c>
      <c r="AM33">
        <v>4.4308166253563392</v>
      </c>
      <c r="AN33">
        <v>0</v>
      </c>
      <c r="AO33">
        <v>0</v>
      </c>
      <c r="AP33">
        <v>0.21549816685998341</v>
      </c>
      <c r="AQ33">
        <v>30.987428610634922</v>
      </c>
      <c r="AR33">
        <v>2.3217011999999992</v>
      </c>
      <c r="AS33">
        <v>1.9801251394588166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1132.5708700574248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487.80281058618044</v>
      </c>
      <c r="L34">
        <v>6.0100088019495326</v>
      </c>
      <c r="M34">
        <v>61.069445448354145</v>
      </c>
      <c r="N34">
        <v>49.682854919989389</v>
      </c>
      <c r="O34">
        <v>70.181304985306539</v>
      </c>
      <c r="P34">
        <v>23.342746347244564</v>
      </c>
      <c r="Q34">
        <v>0</v>
      </c>
      <c r="R34">
        <v>17.826820463054183</v>
      </c>
      <c r="S34">
        <v>11.096118512658226</v>
      </c>
      <c r="T34">
        <v>0</v>
      </c>
      <c r="U34">
        <v>58.800949248309955</v>
      </c>
      <c r="V34">
        <v>7.6304216925734032</v>
      </c>
      <c r="W34">
        <v>14.63167682983193</v>
      </c>
      <c r="X34">
        <v>62.04309650039005</v>
      </c>
      <c r="Y34">
        <v>0</v>
      </c>
      <c r="Z34">
        <v>2.7423909325454536</v>
      </c>
      <c r="AA34">
        <v>5.9093955050632916</v>
      </c>
      <c r="AB34">
        <v>11.077042002550636</v>
      </c>
      <c r="AC34">
        <v>4.0704513507146221</v>
      </c>
      <c r="AD34">
        <v>7.6850524959878896</v>
      </c>
      <c r="AE34">
        <v>13.861439874902574</v>
      </c>
      <c r="AF34">
        <v>13.090392000000001</v>
      </c>
      <c r="AG34">
        <v>0</v>
      </c>
      <c r="AH34">
        <v>36.761704954846884</v>
      </c>
      <c r="AI34">
        <v>6.8766027969363686</v>
      </c>
      <c r="AJ34">
        <v>0</v>
      </c>
      <c r="AK34">
        <v>22.845194931442087</v>
      </c>
      <c r="AL34">
        <v>9.1315776907917368</v>
      </c>
      <c r="AM34">
        <v>2.0741424655663914</v>
      </c>
      <c r="AN34">
        <v>0</v>
      </c>
      <c r="AO34">
        <v>0</v>
      </c>
      <c r="AP34">
        <v>0.21549816685998341</v>
      </c>
      <c r="AQ34">
        <v>30.987428610634922</v>
      </c>
      <c r="AR34">
        <v>1.857361135688405</v>
      </c>
      <c r="AS34">
        <v>1.9801251394588166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1041.2840543898324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487.80281058618044</v>
      </c>
      <c r="L35">
        <v>6.0100088019495326</v>
      </c>
      <c r="M35">
        <v>61.069445448354145</v>
      </c>
      <c r="N35">
        <v>49.682854919989389</v>
      </c>
      <c r="O35">
        <v>70.181304985306539</v>
      </c>
      <c r="P35">
        <v>23.342746347244564</v>
      </c>
      <c r="Q35">
        <v>0</v>
      </c>
      <c r="R35">
        <v>17.826820463054183</v>
      </c>
      <c r="S35">
        <v>11.096118512658226</v>
      </c>
      <c r="T35">
        <v>0</v>
      </c>
      <c r="U35">
        <v>58.800949248309955</v>
      </c>
      <c r="V35">
        <v>7.6304216925734032</v>
      </c>
      <c r="W35">
        <v>14.63167682983193</v>
      </c>
      <c r="X35">
        <v>62.04309650039005</v>
      </c>
      <c r="Y35">
        <v>0</v>
      </c>
      <c r="Z35">
        <v>2.7423909325454536</v>
      </c>
      <c r="AA35">
        <v>3.6551592000000004</v>
      </c>
      <c r="AB35">
        <v>5.4936746622655654</v>
      </c>
      <c r="AC35">
        <v>0</v>
      </c>
      <c r="AD35">
        <v>3.8425262479939448</v>
      </c>
      <c r="AE35">
        <v>13.861439874902574</v>
      </c>
      <c r="AF35">
        <v>5.8906761227180535</v>
      </c>
      <c r="AG35">
        <v>0</v>
      </c>
      <c r="AH35">
        <v>31.862799359999993</v>
      </c>
      <c r="AI35">
        <v>6.8766027969363686</v>
      </c>
      <c r="AJ35">
        <v>0</v>
      </c>
      <c r="AK35">
        <v>22.845194931442087</v>
      </c>
      <c r="AL35">
        <v>1.6602865815834764</v>
      </c>
      <c r="AM35">
        <v>0</v>
      </c>
      <c r="AN35">
        <v>0</v>
      </c>
      <c r="AO35">
        <v>0</v>
      </c>
      <c r="AP35">
        <v>0.21549816685998341</v>
      </c>
      <c r="AQ35">
        <v>30.987428610634922</v>
      </c>
      <c r="AR35">
        <v>1.857361135688405</v>
      </c>
      <c r="AS35">
        <v>1.9801251394588166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1003.8894180988718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487.80281058618044</v>
      </c>
      <c r="L36">
        <v>6.0100088019495326</v>
      </c>
      <c r="M36">
        <v>61.069445448354145</v>
      </c>
      <c r="N36">
        <v>49.682854919989389</v>
      </c>
      <c r="O36">
        <v>70.181304985306539</v>
      </c>
      <c r="P36">
        <v>23.342746347244564</v>
      </c>
      <c r="Q36">
        <v>0</v>
      </c>
      <c r="R36">
        <v>17.826820463054183</v>
      </c>
      <c r="S36">
        <v>11.096118512658226</v>
      </c>
      <c r="T36">
        <v>0</v>
      </c>
      <c r="U36">
        <v>58.800949248309955</v>
      </c>
      <c r="V36">
        <v>7.6304216925734032</v>
      </c>
      <c r="W36">
        <v>14.63167682983193</v>
      </c>
      <c r="X36">
        <v>62.04309650039005</v>
      </c>
      <c r="Y36">
        <v>0</v>
      </c>
      <c r="Z36">
        <v>2.7423909325454536</v>
      </c>
      <c r="AA36">
        <v>0</v>
      </c>
      <c r="AB36">
        <v>0</v>
      </c>
      <c r="AC36">
        <v>0</v>
      </c>
      <c r="AD36">
        <v>0</v>
      </c>
      <c r="AE36">
        <v>13.861439874902574</v>
      </c>
      <c r="AF36">
        <v>5.8906761227180535</v>
      </c>
      <c r="AG36">
        <v>0</v>
      </c>
      <c r="AH36">
        <v>15.931399679999997</v>
      </c>
      <c r="AI36">
        <v>1.6061823043205024</v>
      </c>
      <c r="AJ36">
        <v>0</v>
      </c>
      <c r="AK36">
        <v>22.845194931442087</v>
      </c>
      <c r="AL36">
        <v>1.6602865815834764</v>
      </c>
      <c r="AM36">
        <v>0</v>
      </c>
      <c r="AN36">
        <v>0</v>
      </c>
      <c r="AO36">
        <v>0</v>
      </c>
      <c r="AP36">
        <v>0.21549816685998341</v>
      </c>
      <c r="AQ36">
        <v>30.987428610634922</v>
      </c>
      <c r="AR36">
        <v>1.857361135688405</v>
      </c>
      <c r="AS36">
        <v>1.9801251394588166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969.6962378159966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487.80281058618044</v>
      </c>
      <c r="L37">
        <v>6.0100088019495326</v>
      </c>
      <c r="M37">
        <v>61.069445448354145</v>
      </c>
      <c r="N37">
        <v>49.682854919989389</v>
      </c>
      <c r="O37">
        <v>70.181304985306539</v>
      </c>
      <c r="P37">
        <v>23.342746347244564</v>
      </c>
      <c r="Q37">
        <v>0</v>
      </c>
      <c r="R37">
        <v>17.826820463054183</v>
      </c>
      <c r="S37">
        <v>11.096118512658226</v>
      </c>
      <c r="T37">
        <v>0</v>
      </c>
      <c r="U37">
        <v>58.800949248309955</v>
      </c>
      <c r="V37">
        <v>7.6304216925734032</v>
      </c>
      <c r="W37">
        <v>14.63167682983193</v>
      </c>
      <c r="X37">
        <v>62.04309650039005</v>
      </c>
      <c r="Y37">
        <v>0</v>
      </c>
      <c r="Z37">
        <v>2.7423909325454536</v>
      </c>
      <c r="AA37">
        <v>0</v>
      </c>
      <c r="AB37">
        <v>0</v>
      </c>
      <c r="AC37">
        <v>0</v>
      </c>
      <c r="AD37">
        <v>0</v>
      </c>
      <c r="AE37">
        <v>13.861439874902574</v>
      </c>
      <c r="AF37">
        <v>5.8906761227180535</v>
      </c>
      <c r="AG37">
        <v>0</v>
      </c>
      <c r="AH37">
        <v>9.8376393726715925</v>
      </c>
      <c r="AI37">
        <v>0</v>
      </c>
      <c r="AJ37">
        <v>0</v>
      </c>
      <c r="AK37">
        <v>22.845194931442087</v>
      </c>
      <c r="AL37">
        <v>1.6602865815834764</v>
      </c>
      <c r="AM37">
        <v>0</v>
      </c>
      <c r="AN37">
        <v>0</v>
      </c>
      <c r="AO37">
        <v>0</v>
      </c>
      <c r="AP37">
        <v>0.21549816685998341</v>
      </c>
      <c r="AQ37">
        <v>30.987428610634922</v>
      </c>
      <c r="AR37">
        <v>1.857361135688405</v>
      </c>
      <c r="AS37">
        <v>1.9801251394588166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961.99629520434758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487.80281058618044</v>
      </c>
      <c r="L38">
        <v>6.0100088019495326</v>
      </c>
      <c r="M38">
        <v>61.069445448354145</v>
      </c>
      <c r="N38">
        <v>49.682854919989389</v>
      </c>
      <c r="O38">
        <v>70.181304985306539</v>
      </c>
      <c r="P38">
        <v>23.342746347244564</v>
      </c>
      <c r="Q38">
        <v>0</v>
      </c>
      <c r="R38">
        <v>17.826820463054183</v>
      </c>
      <c r="S38">
        <v>11.096118512658226</v>
      </c>
      <c r="T38">
        <v>0</v>
      </c>
      <c r="U38">
        <v>58.800949248309955</v>
      </c>
      <c r="V38">
        <v>7.6304216925734032</v>
      </c>
      <c r="W38">
        <v>14.63167682983193</v>
      </c>
      <c r="X38">
        <v>62.04309650039005</v>
      </c>
      <c r="Y38">
        <v>0</v>
      </c>
      <c r="Z38">
        <v>2.7423909325454536</v>
      </c>
      <c r="AA38">
        <v>0</v>
      </c>
      <c r="AB38">
        <v>0</v>
      </c>
      <c r="AC38">
        <v>0</v>
      </c>
      <c r="AD38">
        <v>0</v>
      </c>
      <c r="AE38">
        <v>13.861439874902574</v>
      </c>
      <c r="AF38">
        <v>5.8906761227180535</v>
      </c>
      <c r="AG38">
        <v>0</v>
      </c>
      <c r="AH38">
        <v>0</v>
      </c>
      <c r="AI38">
        <v>0</v>
      </c>
      <c r="AJ38">
        <v>0</v>
      </c>
      <c r="AK38">
        <v>22.845194931442087</v>
      </c>
      <c r="AL38">
        <v>1.6602865815834764</v>
      </c>
      <c r="AM38">
        <v>0</v>
      </c>
      <c r="AN38">
        <v>0</v>
      </c>
      <c r="AO38">
        <v>0</v>
      </c>
      <c r="AP38">
        <v>0.21549816685998341</v>
      </c>
      <c r="AQ38">
        <v>30.987428610634922</v>
      </c>
      <c r="AR38">
        <v>1.857361135688405</v>
      </c>
      <c r="AS38">
        <v>1.9801251394588166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952.15865583167601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487.80281058618044</v>
      </c>
      <c r="L39">
        <v>6.0100088019495326</v>
      </c>
      <c r="M39">
        <v>61.069445448354145</v>
      </c>
      <c r="N39">
        <v>49.682854919989389</v>
      </c>
      <c r="O39">
        <v>70.181304985306539</v>
      </c>
      <c r="P39">
        <v>23.342746347244564</v>
      </c>
      <c r="Q39">
        <v>0</v>
      </c>
      <c r="R39">
        <v>17.826820463054183</v>
      </c>
      <c r="S39">
        <v>11.096118512658226</v>
      </c>
      <c r="T39">
        <v>0</v>
      </c>
      <c r="U39">
        <v>58.800949248309955</v>
      </c>
      <c r="V39">
        <v>7.6304216925734032</v>
      </c>
      <c r="W39">
        <v>14.63167682983193</v>
      </c>
      <c r="X39">
        <v>62.04309650039005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13.861439874902574</v>
      </c>
      <c r="AF39">
        <v>5.8906761227180535</v>
      </c>
      <c r="AG39">
        <v>0</v>
      </c>
      <c r="AH39">
        <v>0</v>
      </c>
      <c r="AI39">
        <v>0</v>
      </c>
      <c r="AJ39">
        <v>0</v>
      </c>
      <c r="AK39">
        <v>22.845194931442087</v>
      </c>
      <c r="AL39">
        <v>1.6602865815834764</v>
      </c>
      <c r="AM39">
        <v>0</v>
      </c>
      <c r="AN39">
        <v>0</v>
      </c>
      <c r="AO39">
        <v>0</v>
      </c>
      <c r="AP39">
        <v>0.21549816685998341</v>
      </c>
      <c r="AQ39">
        <v>30.987428610634922</v>
      </c>
      <c r="AR39">
        <v>2.0895311678442017</v>
      </c>
      <c r="AS39">
        <v>1.9801251394588166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949.64843493128637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487.80281058618044</v>
      </c>
      <c r="L40">
        <v>6.0100088019495326</v>
      </c>
      <c r="M40">
        <v>61.069445448354145</v>
      </c>
      <c r="N40">
        <v>49.682854919989389</v>
      </c>
      <c r="O40">
        <v>70.181304985306539</v>
      </c>
      <c r="P40">
        <v>23.342746347244564</v>
      </c>
      <c r="Q40">
        <v>0</v>
      </c>
      <c r="R40">
        <v>17.826820463054183</v>
      </c>
      <c r="S40">
        <v>11.096118512658226</v>
      </c>
      <c r="T40">
        <v>0</v>
      </c>
      <c r="U40">
        <v>58.800949248309955</v>
      </c>
      <c r="V40">
        <v>7.6304216925734032</v>
      </c>
      <c r="W40">
        <v>14.63167682983193</v>
      </c>
      <c r="X40">
        <v>62.04309650039005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13.861439874902574</v>
      </c>
      <c r="AF40">
        <v>5.8906761227180535</v>
      </c>
      <c r="AG40">
        <v>0</v>
      </c>
      <c r="AH40">
        <v>0</v>
      </c>
      <c r="AI40">
        <v>0</v>
      </c>
      <c r="AJ40">
        <v>0</v>
      </c>
      <c r="AK40">
        <v>22.845194931442087</v>
      </c>
      <c r="AL40">
        <v>1.6602865815834764</v>
      </c>
      <c r="AM40">
        <v>0</v>
      </c>
      <c r="AN40">
        <v>0</v>
      </c>
      <c r="AO40">
        <v>0</v>
      </c>
      <c r="AP40">
        <v>0.21549816685998341</v>
      </c>
      <c r="AQ40">
        <v>30.987428610634922</v>
      </c>
      <c r="AR40">
        <v>16.716248464311587</v>
      </c>
      <c r="AS40">
        <v>1.9801251394588166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964.27515222775367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487.80281058618044</v>
      </c>
      <c r="L41">
        <v>6.0101127056128849</v>
      </c>
      <c r="M41">
        <v>61.069445448354145</v>
      </c>
      <c r="N41">
        <v>49.682854919989389</v>
      </c>
      <c r="O41">
        <v>70.181304985306539</v>
      </c>
      <c r="P41">
        <v>23.342746347244564</v>
      </c>
      <c r="Q41">
        <v>0</v>
      </c>
      <c r="R41">
        <v>17.826820463054183</v>
      </c>
      <c r="S41">
        <v>11.095589736105559</v>
      </c>
      <c r="T41">
        <v>0</v>
      </c>
      <c r="U41">
        <v>58.800949248309955</v>
      </c>
      <c r="V41">
        <v>7.6304216925734032</v>
      </c>
      <c r="W41">
        <v>14.63167682983193</v>
      </c>
      <c r="X41">
        <v>62.04309650039005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6.9307201570537806</v>
      </c>
      <c r="AF41">
        <v>5.8906761227180535</v>
      </c>
      <c r="AG41">
        <v>0</v>
      </c>
      <c r="AH41">
        <v>0</v>
      </c>
      <c r="AI41">
        <v>0</v>
      </c>
      <c r="AJ41">
        <v>0</v>
      </c>
      <c r="AK41">
        <v>22.845194931442087</v>
      </c>
      <c r="AL41">
        <v>1.6602865815834764</v>
      </c>
      <c r="AM41">
        <v>0</v>
      </c>
      <c r="AN41">
        <v>0</v>
      </c>
      <c r="AO41">
        <v>0</v>
      </c>
      <c r="AP41">
        <v>0.21549816685998341</v>
      </c>
      <c r="AQ41">
        <v>24.840124709365078</v>
      </c>
      <c r="AR41">
        <v>16.716248464311587</v>
      </c>
      <c r="AS41">
        <v>1.9801251394588166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951.19670373574593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487.80281058618044</v>
      </c>
      <c r="L42">
        <v>6.0100088019495326</v>
      </c>
      <c r="M42">
        <v>61.069445448354145</v>
      </c>
      <c r="N42">
        <v>49.682854919989389</v>
      </c>
      <c r="O42">
        <v>70.181304985306539</v>
      </c>
      <c r="P42">
        <v>23.342746347244564</v>
      </c>
      <c r="Q42">
        <v>0</v>
      </c>
      <c r="R42">
        <v>17.826820463054183</v>
      </c>
      <c r="S42">
        <v>11.096029818037973</v>
      </c>
      <c r="T42">
        <v>0</v>
      </c>
      <c r="U42">
        <v>58.800949248309955</v>
      </c>
      <c r="V42">
        <v>7.6304216925734032</v>
      </c>
      <c r="W42">
        <v>14.63167682983193</v>
      </c>
      <c r="X42">
        <v>62.04309650039005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6.9307201570537806</v>
      </c>
      <c r="AF42">
        <v>5.8906761227180535</v>
      </c>
      <c r="AG42">
        <v>0</v>
      </c>
      <c r="AH42">
        <v>0</v>
      </c>
      <c r="AI42">
        <v>0</v>
      </c>
      <c r="AJ42">
        <v>0</v>
      </c>
      <c r="AK42">
        <v>22.845194931442087</v>
      </c>
      <c r="AL42">
        <v>1.6602865815834764</v>
      </c>
      <c r="AM42">
        <v>0</v>
      </c>
      <c r="AN42">
        <v>0</v>
      </c>
      <c r="AO42">
        <v>0</v>
      </c>
      <c r="AP42">
        <v>0.21549816685998341</v>
      </c>
      <c r="AQ42">
        <v>20.658285509365083</v>
      </c>
      <c r="AR42">
        <v>2.3217011999999992</v>
      </c>
      <c r="AS42">
        <v>2.8287505756764797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933.46927888592109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488.0018374999824</v>
      </c>
      <c r="L43">
        <v>6.2800627361103265</v>
      </c>
      <c r="M43">
        <v>61.069445448354145</v>
      </c>
      <c r="N43">
        <v>49.682854919989389</v>
      </c>
      <c r="O43">
        <v>70.181304985306539</v>
      </c>
      <c r="P43">
        <v>23.342746347244564</v>
      </c>
      <c r="Q43">
        <v>0</v>
      </c>
      <c r="R43">
        <v>17.827097955739156</v>
      </c>
      <c r="S43">
        <v>11.100408832761158</v>
      </c>
      <c r="T43">
        <v>0</v>
      </c>
      <c r="U43">
        <v>58.800949248309955</v>
      </c>
      <c r="V43">
        <v>7.6304216925734032</v>
      </c>
      <c r="W43">
        <v>14.63167682983193</v>
      </c>
      <c r="X43">
        <v>62.04309650039005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6.9307201570537806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1.6602865815834764</v>
      </c>
      <c r="AM43">
        <v>0</v>
      </c>
      <c r="AN43">
        <v>0</v>
      </c>
      <c r="AO43">
        <v>0</v>
      </c>
      <c r="AP43">
        <v>0.1077490834299917</v>
      </c>
      <c r="AQ43">
        <v>20.658285509365083</v>
      </c>
      <c r="AR43">
        <v>1.6716246707427529</v>
      </c>
      <c r="AS43">
        <v>2.8287505756764797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933.18519062860457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488.0018374999824</v>
      </c>
      <c r="L44">
        <v>6.0099611388285563</v>
      </c>
      <c r="M44">
        <v>61.069445448354145</v>
      </c>
      <c r="N44">
        <v>49.682854919989389</v>
      </c>
      <c r="O44">
        <v>70.181304985306539</v>
      </c>
      <c r="P44">
        <v>23.342746347244564</v>
      </c>
      <c r="Q44">
        <v>0</v>
      </c>
      <c r="R44">
        <v>17.827097955739156</v>
      </c>
      <c r="S44">
        <v>11.100408832761158</v>
      </c>
      <c r="T44">
        <v>0</v>
      </c>
      <c r="U44">
        <v>58.800949248309955</v>
      </c>
      <c r="V44">
        <v>7.6304216925734032</v>
      </c>
      <c r="W44">
        <v>14.63167682983193</v>
      </c>
      <c r="X44">
        <v>62.04309650039005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6.9307201570537806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1.6602865815834764</v>
      </c>
      <c r="AM44">
        <v>0</v>
      </c>
      <c r="AN44">
        <v>0</v>
      </c>
      <c r="AO44">
        <v>0</v>
      </c>
      <c r="AP44">
        <v>0.1077490834299917</v>
      </c>
      <c r="AQ44">
        <v>10.329143101269841</v>
      </c>
      <c r="AR44">
        <v>1.6716246707427529</v>
      </c>
      <c r="AS44">
        <v>2.8287505756764797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922.58594662322753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488.00056678396919</v>
      </c>
      <c r="L45">
        <v>6.0099369221263794</v>
      </c>
      <c r="M45">
        <v>61.069445448354145</v>
      </c>
      <c r="N45">
        <v>49.682854919989389</v>
      </c>
      <c r="O45">
        <v>70.181304985306539</v>
      </c>
      <c r="P45">
        <v>23.342746347244564</v>
      </c>
      <c r="Q45">
        <v>0</v>
      </c>
      <c r="R45">
        <v>17.826820463054183</v>
      </c>
      <c r="S45">
        <v>11.100408832761158</v>
      </c>
      <c r="T45">
        <v>0</v>
      </c>
      <c r="U45">
        <v>58.800949248309955</v>
      </c>
      <c r="V45">
        <v>7.6304216925734032</v>
      </c>
      <c r="W45">
        <v>14.63167682983193</v>
      </c>
      <c r="X45">
        <v>62.04309650039005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6.9307201570537806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1.6602865815834764</v>
      </c>
      <c r="AM45">
        <v>0</v>
      </c>
      <c r="AN45">
        <v>0</v>
      </c>
      <c r="AO45">
        <v>0</v>
      </c>
      <c r="AP45">
        <v>0.1077490834299917</v>
      </c>
      <c r="AQ45">
        <v>8.3636783999999995</v>
      </c>
      <c r="AR45">
        <v>1.6716246707427529</v>
      </c>
      <c r="AS45">
        <v>10.409801573892359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928.19996049477311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488.00125604445788</v>
      </c>
      <c r="L46">
        <v>6.0099369221263794</v>
      </c>
      <c r="M46">
        <v>61.069445448354145</v>
      </c>
      <c r="N46">
        <v>49.682854919989389</v>
      </c>
      <c r="O46">
        <v>70.181304985306539</v>
      </c>
      <c r="P46">
        <v>23.342746347244564</v>
      </c>
      <c r="Q46">
        <v>0</v>
      </c>
      <c r="R46">
        <v>17.826820463054183</v>
      </c>
      <c r="S46">
        <v>11.100408832761158</v>
      </c>
      <c r="T46">
        <v>0</v>
      </c>
      <c r="U46">
        <v>58.800949248309955</v>
      </c>
      <c r="V46">
        <v>7.6304216925734032</v>
      </c>
      <c r="W46">
        <v>14.63167682983193</v>
      </c>
      <c r="X46">
        <v>62.04309650039005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6.9307201570537806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1.6602865815834764</v>
      </c>
      <c r="AM46">
        <v>0</v>
      </c>
      <c r="AN46">
        <v>0</v>
      </c>
      <c r="AO46">
        <v>0</v>
      </c>
      <c r="AP46">
        <v>0.1077490834299917</v>
      </c>
      <c r="AQ46">
        <v>0</v>
      </c>
      <c r="AR46">
        <v>1.6716246707427529</v>
      </c>
      <c r="AS46">
        <v>10.409801573892359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919.83697135526188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488.00125604445788</v>
      </c>
      <c r="L47">
        <v>6.0099369221263794</v>
      </c>
      <c r="M47">
        <v>61.069445448354145</v>
      </c>
      <c r="N47">
        <v>49.682854919989389</v>
      </c>
      <c r="O47">
        <v>70.181304985306539</v>
      </c>
      <c r="P47">
        <v>23.342746347244564</v>
      </c>
      <c r="Q47">
        <v>0</v>
      </c>
      <c r="R47">
        <v>17.826820463054183</v>
      </c>
      <c r="S47">
        <v>11.100408832761158</v>
      </c>
      <c r="T47">
        <v>0</v>
      </c>
      <c r="U47">
        <v>59.399432223332006</v>
      </c>
      <c r="V47">
        <v>7.6304216925734032</v>
      </c>
      <c r="W47">
        <v>14.63167682983193</v>
      </c>
      <c r="X47">
        <v>62.04309650039005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5.8906761227180535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1.6602865815834764</v>
      </c>
      <c r="AM47">
        <v>0</v>
      </c>
      <c r="AN47">
        <v>0</v>
      </c>
      <c r="AO47">
        <v>0</v>
      </c>
      <c r="AP47">
        <v>0.1077490834299917</v>
      </c>
      <c r="AQ47">
        <v>0</v>
      </c>
      <c r="AR47">
        <v>16.716248464311587</v>
      </c>
      <c r="AS47">
        <v>10.409801573892359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928.54935796679899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488.00125604445788</v>
      </c>
      <c r="L48">
        <v>6.0099947715977287</v>
      </c>
      <c r="M48">
        <v>61.069445448354145</v>
      </c>
      <c r="N48">
        <v>49.682854919989389</v>
      </c>
      <c r="O48">
        <v>70.181304985306539</v>
      </c>
      <c r="P48">
        <v>23.342746347244564</v>
      </c>
      <c r="Q48">
        <v>0</v>
      </c>
      <c r="R48">
        <v>17.826820463054183</v>
      </c>
      <c r="S48">
        <v>11.100408832761158</v>
      </c>
      <c r="T48">
        <v>0</v>
      </c>
      <c r="U48">
        <v>59.480615847385344</v>
      </c>
      <c r="V48">
        <v>7.6304216925734032</v>
      </c>
      <c r="W48">
        <v>14.63167682983193</v>
      </c>
      <c r="X48">
        <v>62.04309650039005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5.8906761227180535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1.6602865815834764</v>
      </c>
      <c r="AM48">
        <v>0</v>
      </c>
      <c r="AN48">
        <v>0</v>
      </c>
      <c r="AO48">
        <v>0</v>
      </c>
      <c r="AP48">
        <v>0.1077490834299917</v>
      </c>
      <c r="AQ48">
        <v>0</v>
      </c>
      <c r="AR48">
        <v>16.716248464311587</v>
      </c>
      <c r="AS48">
        <v>10.409801573892359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928.63059944032364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478.79863014090546</v>
      </c>
      <c r="L49">
        <v>6.0099947715977287</v>
      </c>
      <c r="M49">
        <v>61.069445448354145</v>
      </c>
      <c r="N49">
        <v>49.682854919989389</v>
      </c>
      <c r="O49">
        <v>70.181304985306539</v>
      </c>
      <c r="P49">
        <v>23.342746347244564</v>
      </c>
      <c r="Q49">
        <v>0</v>
      </c>
      <c r="R49">
        <v>17.826820463054183</v>
      </c>
      <c r="S49">
        <v>11.103519234939759</v>
      </c>
      <c r="T49">
        <v>0</v>
      </c>
      <c r="U49">
        <v>59.480615847385344</v>
      </c>
      <c r="V49">
        <v>7.6304216925734032</v>
      </c>
      <c r="W49">
        <v>14.63167682983193</v>
      </c>
      <c r="X49">
        <v>62.04309650039005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5.8906761227180535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1.6602865815834764</v>
      </c>
      <c r="AM49">
        <v>0</v>
      </c>
      <c r="AN49">
        <v>0</v>
      </c>
      <c r="AO49">
        <v>0</v>
      </c>
      <c r="AP49">
        <v>0.1077490834299917</v>
      </c>
      <c r="AQ49">
        <v>0</v>
      </c>
      <c r="AR49">
        <v>1.857361135688405</v>
      </c>
      <c r="AS49">
        <v>10.409801573892359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904.57219661032673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469.22204877196822</v>
      </c>
      <c r="L50">
        <v>6.0099947715977287</v>
      </c>
      <c r="M50">
        <v>61.069445448354145</v>
      </c>
      <c r="N50">
        <v>49.682854919989389</v>
      </c>
      <c r="O50">
        <v>70.181304985306539</v>
      </c>
      <c r="P50">
        <v>23.342746347244564</v>
      </c>
      <c r="Q50">
        <v>0</v>
      </c>
      <c r="R50">
        <v>17.826820463054183</v>
      </c>
      <c r="S50">
        <v>11.103519234939759</v>
      </c>
      <c r="T50">
        <v>0</v>
      </c>
      <c r="U50">
        <v>59.480615847385344</v>
      </c>
      <c r="V50">
        <v>7.6304216925734032</v>
      </c>
      <c r="W50">
        <v>14.63167682983193</v>
      </c>
      <c r="X50">
        <v>62.04309650039005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5.8906761227180535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1.6602865815834764</v>
      </c>
      <c r="AM50">
        <v>0</v>
      </c>
      <c r="AN50">
        <v>0</v>
      </c>
      <c r="AO50">
        <v>0</v>
      </c>
      <c r="AP50">
        <v>0.1077490834299917</v>
      </c>
      <c r="AQ50">
        <v>0</v>
      </c>
      <c r="AR50">
        <v>1.857361135688405</v>
      </c>
      <c r="AS50">
        <v>10.409801573892359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894.99561524138949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450.07033934892837</v>
      </c>
      <c r="L51">
        <v>6.0103533779950702</v>
      </c>
      <c r="M51">
        <v>61.069445448354145</v>
      </c>
      <c r="N51">
        <v>49.682854919989389</v>
      </c>
      <c r="O51">
        <v>70.181304985306539</v>
      </c>
      <c r="P51">
        <v>23.342746347244564</v>
      </c>
      <c r="Q51">
        <v>0</v>
      </c>
      <c r="R51">
        <v>17.826820463054183</v>
      </c>
      <c r="S51">
        <v>11.103519234939759</v>
      </c>
      <c r="T51">
        <v>0</v>
      </c>
      <c r="U51">
        <v>59.480615847385344</v>
      </c>
      <c r="V51">
        <v>7.6304216925734032</v>
      </c>
      <c r="W51">
        <v>14.63167682983193</v>
      </c>
      <c r="X51">
        <v>62.04309650039005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5.8906761227180535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1.6602865815834764</v>
      </c>
      <c r="AM51">
        <v>0</v>
      </c>
      <c r="AN51">
        <v>0</v>
      </c>
      <c r="AO51">
        <v>0</v>
      </c>
      <c r="AP51">
        <v>0.1077490834299917</v>
      </c>
      <c r="AQ51">
        <v>0</v>
      </c>
      <c r="AR51">
        <v>0.9286805678442025</v>
      </c>
      <c r="AS51">
        <v>1.9801251394588166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866.48590742246938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421.34201525768265</v>
      </c>
      <c r="L52">
        <v>6.009945010337395</v>
      </c>
      <c r="M52">
        <v>61.069445448354145</v>
      </c>
      <c r="N52">
        <v>49.682854919989389</v>
      </c>
      <c r="O52">
        <v>70.181304985306539</v>
      </c>
      <c r="P52">
        <v>23.342746347244564</v>
      </c>
      <c r="Q52">
        <v>0</v>
      </c>
      <c r="R52">
        <v>17.826820463054183</v>
      </c>
      <c r="S52">
        <v>11.103519234939759</v>
      </c>
      <c r="T52">
        <v>0</v>
      </c>
      <c r="U52">
        <v>59.480615847385344</v>
      </c>
      <c r="V52">
        <v>7.6304216925734032</v>
      </c>
      <c r="W52">
        <v>14.63167682983193</v>
      </c>
      <c r="X52">
        <v>62.04309650039005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5.8906761227180535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1.6602865815834764</v>
      </c>
      <c r="AM52">
        <v>0</v>
      </c>
      <c r="AN52">
        <v>0</v>
      </c>
      <c r="AO52">
        <v>0</v>
      </c>
      <c r="AP52">
        <v>0.1077490834299917</v>
      </c>
      <c r="AQ52">
        <v>0</v>
      </c>
      <c r="AR52">
        <v>0.9286805678442025</v>
      </c>
      <c r="AS52">
        <v>1.9801251394588166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837.75717496356606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402.19033333195205</v>
      </c>
      <c r="L53">
        <v>6.009945010337395</v>
      </c>
      <c r="M53">
        <v>61.069445448354145</v>
      </c>
      <c r="N53">
        <v>49.682854919989389</v>
      </c>
      <c r="O53">
        <v>70.181304985306539</v>
      </c>
      <c r="P53">
        <v>23.342746347244564</v>
      </c>
      <c r="Q53">
        <v>0</v>
      </c>
      <c r="R53">
        <v>17.826820463054183</v>
      </c>
      <c r="S53">
        <v>11.103519234939759</v>
      </c>
      <c r="T53">
        <v>0</v>
      </c>
      <c r="U53">
        <v>59.480615847385344</v>
      </c>
      <c r="V53">
        <v>7.6304216925734032</v>
      </c>
      <c r="W53">
        <v>14.63167682983193</v>
      </c>
      <c r="X53">
        <v>62.04309650039005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5.8906761227180535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1.6602865815834764</v>
      </c>
      <c r="AM53">
        <v>0</v>
      </c>
      <c r="AN53">
        <v>0</v>
      </c>
      <c r="AO53">
        <v>0</v>
      </c>
      <c r="AP53">
        <v>0.1077490834299917</v>
      </c>
      <c r="AQ53">
        <v>0</v>
      </c>
      <c r="AR53">
        <v>0.9286805678442025</v>
      </c>
      <c r="AS53">
        <v>1.9801251394588166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818.60549303783546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383.03867769051527</v>
      </c>
      <c r="L54">
        <v>6.009945010337395</v>
      </c>
      <c r="M54">
        <v>61.069445448354145</v>
      </c>
      <c r="N54">
        <v>49.682854919989389</v>
      </c>
      <c r="O54">
        <v>70.181304985306539</v>
      </c>
      <c r="P54">
        <v>23.342746347244564</v>
      </c>
      <c r="Q54">
        <v>0</v>
      </c>
      <c r="R54">
        <v>17.825011361174457</v>
      </c>
      <c r="S54">
        <v>11.103519234939759</v>
      </c>
      <c r="T54">
        <v>0</v>
      </c>
      <c r="U54">
        <v>59.480615847385344</v>
      </c>
      <c r="V54">
        <v>7.6304216925734032</v>
      </c>
      <c r="W54">
        <v>14.63167682983193</v>
      </c>
      <c r="X54">
        <v>62.04309650039005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5.8906761227180535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1.6602865815834764</v>
      </c>
      <c r="AM54">
        <v>0</v>
      </c>
      <c r="AN54">
        <v>0</v>
      </c>
      <c r="AO54">
        <v>0</v>
      </c>
      <c r="AP54">
        <v>0.1077490834299917</v>
      </c>
      <c r="AQ54">
        <v>0</v>
      </c>
      <c r="AR54">
        <v>0.9286805678442025</v>
      </c>
      <c r="AS54">
        <v>1.9801251394588166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799.45202829451887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352.39609204324921</v>
      </c>
      <c r="L55">
        <v>6.009945010337395</v>
      </c>
      <c r="M55">
        <v>61.069445448354145</v>
      </c>
      <c r="N55">
        <v>49.682854919989389</v>
      </c>
      <c r="O55">
        <v>70.181304985306539</v>
      </c>
      <c r="P55">
        <v>23.342746347244564</v>
      </c>
      <c r="Q55">
        <v>0</v>
      </c>
      <c r="R55">
        <v>17.831200821579689</v>
      </c>
      <c r="S55">
        <v>11.103519234939759</v>
      </c>
      <c r="T55">
        <v>0</v>
      </c>
      <c r="U55">
        <v>59.480615847385344</v>
      </c>
      <c r="V55">
        <v>7.9621957299638986</v>
      </c>
      <c r="W55">
        <v>14.629248828970958</v>
      </c>
      <c r="X55">
        <v>62.04309650039005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5.8906761227180535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1.6602865815834764</v>
      </c>
      <c r="AM55">
        <v>0</v>
      </c>
      <c r="AN55">
        <v>0</v>
      </c>
      <c r="AO55">
        <v>0</v>
      </c>
      <c r="AP55">
        <v>0.1077490834299917</v>
      </c>
      <c r="AQ55">
        <v>0</v>
      </c>
      <c r="AR55">
        <v>0.9286805678442025</v>
      </c>
      <c r="AS55">
        <v>1.9801251394588166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769.14497814418769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319.83744306985108</v>
      </c>
      <c r="L56">
        <v>6.009945010337395</v>
      </c>
      <c r="M56">
        <v>61.069445448354145</v>
      </c>
      <c r="N56">
        <v>49.682854919989389</v>
      </c>
      <c r="O56">
        <v>70.181304985306539</v>
      </c>
      <c r="P56">
        <v>23.342746347244564</v>
      </c>
      <c r="Q56">
        <v>0</v>
      </c>
      <c r="R56">
        <v>17.831200821579689</v>
      </c>
      <c r="S56">
        <v>11.103519234939759</v>
      </c>
      <c r="T56">
        <v>0</v>
      </c>
      <c r="U56">
        <v>59.480615847385344</v>
      </c>
      <c r="V56">
        <v>7.6277554623655917</v>
      </c>
      <c r="W56">
        <v>14.629248828970958</v>
      </c>
      <c r="X56">
        <v>62.04309650039005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5.8906761227180535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9.1315776907917368</v>
      </c>
      <c r="AM56">
        <v>0</v>
      </c>
      <c r="AN56">
        <v>0</v>
      </c>
      <c r="AO56">
        <v>0</v>
      </c>
      <c r="AP56">
        <v>0.1077490834299917</v>
      </c>
      <c r="AQ56">
        <v>0</v>
      </c>
      <c r="AR56">
        <v>0.9286805678442025</v>
      </c>
      <c r="AS56">
        <v>1.9801251394588166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743.72318001239944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307.3884148209267</v>
      </c>
      <c r="L57">
        <v>6.0103328631662336</v>
      </c>
      <c r="M57">
        <v>61.069445448354145</v>
      </c>
      <c r="N57">
        <v>49.682854919989389</v>
      </c>
      <c r="O57">
        <v>70.181304985306539</v>
      </c>
      <c r="P57">
        <v>23.342746347244564</v>
      </c>
      <c r="Q57">
        <v>0</v>
      </c>
      <c r="R57">
        <v>17.831200821579689</v>
      </c>
      <c r="S57">
        <v>11.103519234939759</v>
      </c>
      <c r="T57">
        <v>0</v>
      </c>
      <c r="U57">
        <v>59.480615847385344</v>
      </c>
      <c r="V57">
        <v>7.6272420081490102</v>
      </c>
      <c r="W57">
        <v>14.63167682983193</v>
      </c>
      <c r="X57">
        <v>62.04309650039005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5.8906761227180535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9.1315776907917368</v>
      </c>
      <c r="AM57">
        <v>0</v>
      </c>
      <c r="AN57">
        <v>0</v>
      </c>
      <c r="AO57">
        <v>0</v>
      </c>
      <c r="AP57">
        <v>2.639853642004971</v>
      </c>
      <c r="AQ57">
        <v>0</v>
      </c>
      <c r="AR57">
        <v>0.9286805678442025</v>
      </c>
      <c r="AS57">
        <v>1.9801251394588166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733.80855872152313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309.30253953917997</v>
      </c>
      <c r="L58">
        <v>6.0103328631662336</v>
      </c>
      <c r="M58">
        <v>61.069445448354145</v>
      </c>
      <c r="N58">
        <v>49.682854919989389</v>
      </c>
      <c r="O58">
        <v>70.181304985306539</v>
      </c>
      <c r="P58">
        <v>23.342746347244564</v>
      </c>
      <c r="Q58">
        <v>0</v>
      </c>
      <c r="R58">
        <v>17.831200821579689</v>
      </c>
      <c r="S58">
        <v>11.103519234939759</v>
      </c>
      <c r="T58">
        <v>0</v>
      </c>
      <c r="U58">
        <v>59.480615847385344</v>
      </c>
      <c r="V58">
        <v>7.6272420081490102</v>
      </c>
      <c r="W58">
        <v>14.63167682983193</v>
      </c>
      <c r="X58">
        <v>62.04309650039005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5.8906761227180535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9.1315776907917368</v>
      </c>
      <c r="AM58">
        <v>0</v>
      </c>
      <c r="AN58">
        <v>0</v>
      </c>
      <c r="AO58">
        <v>0</v>
      </c>
      <c r="AP58">
        <v>2.639853642004971</v>
      </c>
      <c r="AQ58">
        <v>0</v>
      </c>
      <c r="AR58">
        <v>0.9286805678442025</v>
      </c>
      <c r="AS58">
        <v>1.9801251394588166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735.72268343977646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311.21872861155083</v>
      </c>
      <c r="L59">
        <v>6.0103328631662336</v>
      </c>
      <c r="M59">
        <v>61.069445448354145</v>
      </c>
      <c r="N59">
        <v>49.682854919989389</v>
      </c>
      <c r="O59">
        <v>70.181304985306539</v>
      </c>
      <c r="P59">
        <v>23.342746347244564</v>
      </c>
      <c r="Q59">
        <v>0</v>
      </c>
      <c r="R59">
        <v>17.831200821579689</v>
      </c>
      <c r="S59">
        <v>11.103519234939759</v>
      </c>
      <c r="T59">
        <v>0</v>
      </c>
      <c r="U59">
        <v>59.480615847385344</v>
      </c>
      <c r="V59">
        <v>7.6272420081490102</v>
      </c>
      <c r="W59">
        <v>14.63167682983193</v>
      </c>
      <c r="X59">
        <v>62.04309650039005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5.8906761227180535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9.1315776907917368</v>
      </c>
      <c r="AM59">
        <v>0</v>
      </c>
      <c r="AN59">
        <v>0</v>
      </c>
      <c r="AO59">
        <v>0</v>
      </c>
      <c r="AP59">
        <v>2.639853642004971</v>
      </c>
      <c r="AQ59">
        <v>0</v>
      </c>
      <c r="AR59">
        <v>2.7860412643115935</v>
      </c>
      <c r="AS59">
        <v>1.9801251394588166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739.49623320861463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312.17681952014669</v>
      </c>
      <c r="L60">
        <v>6.0103328631662336</v>
      </c>
      <c r="M60">
        <v>61.069445448354145</v>
      </c>
      <c r="N60">
        <v>49.682854919989389</v>
      </c>
      <c r="O60">
        <v>70.181304985306539</v>
      </c>
      <c r="P60">
        <v>23.342746347244564</v>
      </c>
      <c r="Q60">
        <v>0</v>
      </c>
      <c r="R60">
        <v>17.831200821579689</v>
      </c>
      <c r="S60">
        <v>11.103519234939759</v>
      </c>
      <c r="T60">
        <v>0</v>
      </c>
      <c r="U60">
        <v>59.480615847385344</v>
      </c>
      <c r="V60">
        <v>7.6233653708558213</v>
      </c>
      <c r="W60">
        <v>14.63167682983193</v>
      </c>
      <c r="X60">
        <v>62.04309650039005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5.8906761227180535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9.1315776907917368</v>
      </c>
      <c r="AM60">
        <v>0</v>
      </c>
      <c r="AN60">
        <v>0</v>
      </c>
      <c r="AO60">
        <v>0</v>
      </c>
      <c r="AP60">
        <v>2.639853642004971</v>
      </c>
      <c r="AQ60">
        <v>0</v>
      </c>
      <c r="AR60">
        <v>2.7860412643115935</v>
      </c>
      <c r="AS60">
        <v>1.9801251394588166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740.45044747991744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323.6677573531959</v>
      </c>
      <c r="L61">
        <v>6.0103328631662336</v>
      </c>
      <c r="M61">
        <v>61.069445448354145</v>
      </c>
      <c r="N61">
        <v>49.682854919989389</v>
      </c>
      <c r="O61">
        <v>70.181304985306539</v>
      </c>
      <c r="P61">
        <v>23.342746347244564</v>
      </c>
      <c r="Q61">
        <v>0</v>
      </c>
      <c r="R61">
        <v>17.831200821579689</v>
      </c>
      <c r="S61">
        <v>11.103519234939759</v>
      </c>
      <c r="T61">
        <v>0</v>
      </c>
      <c r="U61">
        <v>59.480615847385344</v>
      </c>
      <c r="V61">
        <v>7.6233653708558213</v>
      </c>
      <c r="W61">
        <v>14.63167682983193</v>
      </c>
      <c r="X61">
        <v>55.147935772875684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5.8906761227180535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9.1315776907917368</v>
      </c>
      <c r="AM61">
        <v>0</v>
      </c>
      <c r="AN61">
        <v>0</v>
      </c>
      <c r="AO61">
        <v>0</v>
      </c>
      <c r="AP61">
        <v>0.4848710950289975</v>
      </c>
      <c r="AQ61">
        <v>0</v>
      </c>
      <c r="AR61">
        <v>2.7860412643115935</v>
      </c>
      <c r="AS61">
        <v>1.9801251394588166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742.89124203847632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344.73356754239478</v>
      </c>
      <c r="L62">
        <v>6.0103328631662336</v>
      </c>
      <c r="M62">
        <v>61.069445448354145</v>
      </c>
      <c r="N62">
        <v>49.682854919989389</v>
      </c>
      <c r="O62">
        <v>70.181304985306539</v>
      </c>
      <c r="P62">
        <v>23.342746347244564</v>
      </c>
      <c r="Q62">
        <v>0</v>
      </c>
      <c r="R62">
        <v>17.831200821579689</v>
      </c>
      <c r="S62">
        <v>11.103519234939759</v>
      </c>
      <c r="T62">
        <v>0</v>
      </c>
      <c r="U62">
        <v>59.480615847385344</v>
      </c>
      <c r="V62">
        <v>7.6233653708558213</v>
      </c>
      <c r="W62">
        <v>14.63167682983193</v>
      </c>
      <c r="X62">
        <v>48.52888622552036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5.8906761227180535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9.1315776907917368</v>
      </c>
      <c r="AM62">
        <v>0</v>
      </c>
      <c r="AN62">
        <v>0</v>
      </c>
      <c r="AO62">
        <v>0</v>
      </c>
      <c r="AP62">
        <v>0.4848710950289975</v>
      </c>
      <c r="AQ62">
        <v>0</v>
      </c>
      <c r="AR62">
        <v>1.857361135688405</v>
      </c>
      <c r="AS62">
        <v>1.9801251394588166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756.40932255169662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363.88705173182092</v>
      </c>
      <c r="L63">
        <v>6.0103328631662336</v>
      </c>
      <c r="M63">
        <v>61.069445448354145</v>
      </c>
      <c r="N63">
        <v>49.682854919989389</v>
      </c>
      <c r="O63">
        <v>70.181304985306539</v>
      </c>
      <c r="P63">
        <v>23.342746347244564</v>
      </c>
      <c r="Q63">
        <v>0</v>
      </c>
      <c r="R63">
        <v>17.831200821579689</v>
      </c>
      <c r="S63">
        <v>11.103519234939759</v>
      </c>
      <c r="T63">
        <v>0</v>
      </c>
      <c r="U63">
        <v>59.480615847385344</v>
      </c>
      <c r="V63">
        <v>7.6233653708558213</v>
      </c>
      <c r="W63">
        <v>14.63167682983193</v>
      </c>
      <c r="X63">
        <v>48.52888622552036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5.8906761227180535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9.1315776907917368</v>
      </c>
      <c r="AM63">
        <v>0</v>
      </c>
      <c r="AN63">
        <v>0</v>
      </c>
      <c r="AO63">
        <v>0</v>
      </c>
      <c r="AP63">
        <v>0.4848710950289975</v>
      </c>
      <c r="AQ63">
        <v>0</v>
      </c>
      <c r="AR63">
        <v>1.857361135688405</v>
      </c>
      <c r="AS63">
        <v>1.9801251394588166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775.56280674112281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383.03867769051527</v>
      </c>
      <c r="L64">
        <v>6.0103328631662336</v>
      </c>
      <c r="M64">
        <v>61.069445448354145</v>
      </c>
      <c r="N64">
        <v>49.682854919989389</v>
      </c>
      <c r="O64">
        <v>70.181304985306539</v>
      </c>
      <c r="P64">
        <v>23.342746347244564</v>
      </c>
      <c r="Q64">
        <v>0</v>
      </c>
      <c r="R64">
        <v>17.831200821579689</v>
      </c>
      <c r="S64">
        <v>11.103519234939759</v>
      </c>
      <c r="T64">
        <v>0</v>
      </c>
      <c r="U64">
        <v>59.480615847385344</v>
      </c>
      <c r="V64">
        <v>7.6233653708558213</v>
      </c>
      <c r="W64">
        <v>14.63167682983193</v>
      </c>
      <c r="X64">
        <v>48.52888622552036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5.8906761227180535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9.1315776907917368</v>
      </c>
      <c r="AM64">
        <v>0</v>
      </c>
      <c r="AN64">
        <v>0</v>
      </c>
      <c r="AO64">
        <v>0</v>
      </c>
      <c r="AP64">
        <v>0.4848710950289975</v>
      </c>
      <c r="AQ64">
        <v>0</v>
      </c>
      <c r="AR64">
        <v>1.857361135688405</v>
      </c>
      <c r="AS64">
        <v>1.9801251394588166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794.71443269981717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411.76698833424757</v>
      </c>
      <c r="L65">
        <v>6.0103328631662336</v>
      </c>
      <c r="M65">
        <v>61.069445448354145</v>
      </c>
      <c r="N65">
        <v>49.682854919989389</v>
      </c>
      <c r="O65">
        <v>70.181304985306539</v>
      </c>
      <c r="P65">
        <v>23.342746347244564</v>
      </c>
      <c r="Q65">
        <v>0</v>
      </c>
      <c r="R65">
        <v>17.831200821579689</v>
      </c>
      <c r="S65">
        <v>11.103519234939759</v>
      </c>
      <c r="T65">
        <v>0</v>
      </c>
      <c r="U65">
        <v>59.480615847385344</v>
      </c>
      <c r="V65">
        <v>7.6233653708558213</v>
      </c>
      <c r="W65">
        <v>14.63167682983193</v>
      </c>
      <c r="X65">
        <v>48.52888622552036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5.8906761227180535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9.1315776907917368</v>
      </c>
      <c r="AM65">
        <v>0</v>
      </c>
      <c r="AN65">
        <v>0</v>
      </c>
      <c r="AO65">
        <v>0</v>
      </c>
      <c r="AP65">
        <v>0.4848710950289975</v>
      </c>
      <c r="AQ65">
        <v>10.329143101269841</v>
      </c>
      <c r="AR65">
        <v>3.2503817678442015</v>
      </c>
      <c r="AS65">
        <v>2.0367004320547131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835.22148236957094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450.07033934892837</v>
      </c>
      <c r="L66">
        <v>6.0103328631662336</v>
      </c>
      <c r="M66">
        <v>61.069445448354145</v>
      </c>
      <c r="N66">
        <v>49.682854919989389</v>
      </c>
      <c r="O66">
        <v>70.181304985306539</v>
      </c>
      <c r="P66">
        <v>23.342746347244564</v>
      </c>
      <c r="Q66">
        <v>0</v>
      </c>
      <c r="R66">
        <v>17.831200821579689</v>
      </c>
      <c r="S66">
        <v>11.103519234939759</v>
      </c>
      <c r="T66">
        <v>0</v>
      </c>
      <c r="U66">
        <v>59.480615847385344</v>
      </c>
      <c r="V66">
        <v>7.6233653708558213</v>
      </c>
      <c r="W66">
        <v>14.63167682983193</v>
      </c>
      <c r="X66">
        <v>48.52888622552036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5.8906761227180535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9.1315776907917368</v>
      </c>
      <c r="AM66">
        <v>0</v>
      </c>
      <c r="AN66">
        <v>0</v>
      </c>
      <c r="AO66">
        <v>0</v>
      </c>
      <c r="AP66">
        <v>0.4848710950289975</v>
      </c>
      <c r="AQ66">
        <v>10.329143101269841</v>
      </c>
      <c r="AR66">
        <v>3.2503817678442015</v>
      </c>
      <c r="AS66">
        <v>2.0367004320547131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873.52483338425179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488.00282898550728</v>
      </c>
      <c r="L67">
        <v>6.0099848557637241</v>
      </c>
      <c r="M67">
        <v>61.069445448354145</v>
      </c>
      <c r="N67">
        <v>49.682854919989389</v>
      </c>
      <c r="O67">
        <v>70.181304985306539</v>
      </c>
      <c r="P67">
        <v>23.342746347244564</v>
      </c>
      <c r="Q67">
        <v>0</v>
      </c>
      <c r="R67">
        <v>17.827097955739156</v>
      </c>
      <c r="S67">
        <v>11.100236270466951</v>
      </c>
      <c r="T67">
        <v>0</v>
      </c>
      <c r="U67">
        <v>59.480615847385344</v>
      </c>
      <c r="V67">
        <v>7.6233653708558213</v>
      </c>
      <c r="W67">
        <v>14.63167682983193</v>
      </c>
      <c r="X67">
        <v>48.52888622552036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9.1315776907917368</v>
      </c>
      <c r="AM67">
        <v>0</v>
      </c>
      <c r="AN67">
        <v>0</v>
      </c>
      <c r="AO67">
        <v>0</v>
      </c>
      <c r="AP67">
        <v>0.4848710950289975</v>
      </c>
      <c r="AQ67">
        <v>20.658285509365083</v>
      </c>
      <c r="AR67">
        <v>1.857361135688405</v>
      </c>
      <c r="AS67">
        <v>2.0367004320547131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920.38571095905422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488.00282898550728</v>
      </c>
      <c r="L68">
        <v>5.9702522652154197</v>
      </c>
      <c r="M68">
        <v>61.069445448354145</v>
      </c>
      <c r="N68">
        <v>49.682854919989389</v>
      </c>
      <c r="O68">
        <v>70.181304985306539</v>
      </c>
      <c r="P68">
        <v>23.342746347244564</v>
      </c>
      <c r="Q68">
        <v>0</v>
      </c>
      <c r="R68">
        <v>17.827097955739156</v>
      </c>
      <c r="S68">
        <v>11.100127385973515</v>
      </c>
      <c r="T68">
        <v>0</v>
      </c>
      <c r="U68">
        <v>59.480615847385344</v>
      </c>
      <c r="V68">
        <v>7.6304216925734032</v>
      </c>
      <c r="W68">
        <v>14.63167682983193</v>
      </c>
      <c r="X68">
        <v>48.52888622552036</v>
      </c>
      <c r="Y68">
        <v>0</v>
      </c>
      <c r="Z68">
        <v>0</v>
      </c>
      <c r="AA68">
        <v>0</v>
      </c>
      <c r="AB68">
        <v>5.5385207816954223</v>
      </c>
      <c r="AC68">
        <v>0</v>
      </c>
      <c r="AD68">
        <v>0</v>
      </c>
      <c r="AE68">
        <v>0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9.1315776907917368</v>
      </c>
      <c r="AM68">
        <v>0</v>
      </c>
      <c r="AN68">
        <v>0</v>
      </c>
      <c r="AO68">
        <v>0</v>
      </c>
      <c r="AP68">
        <v>0.4848710950289975</v>
      </c>
      <c r="AQ68">
        <v>20.658285509365083</v>
      </c>
      <c r="AR68">
        <v>1.857361135688405</v>
      </c>
      <c r="AS68">
        <v>2.0367004320547131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925.89144658742555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487.97490907711574</v>
      </c>
      <c r="L69">
        <v>6.009930495689761</v>
      </c>
      <c r="M69">
        <v>61.069445448354145</v>
      </c>
      <c r="N69">
        <v>49.682854919989389</v>
      </c>
      <c r="O69">
        <v>70.181304985306539</v>
      </c>
      <c r="P69">
        <v>23.342746347244564</v>
      </c>
      <c r="Q69">
        <v>0</v>
      </c>
      <c r="R69">
        <v>17.826820463054183</v>
      </c>
      <c r="S69">
        <v>11.096118512658226</v>
      </c>
      <c r="T69">
        <v>0</v>
      </c>
      <c r="U69">
        <v>59.480615847385344</v>
      </c>
      <c r="V69">
        <v>7.6304216925734032</v>
      </c>
      <c r="W69">
        <v>14.63167682983193</v>
      </c>
      <c r="X69">
        <v>48.52888622552036</v>
      </c>
      <c r="Y69">
        <v>0</v>
      </c>
      <c r="Z69">
        <v>0</v>
      </c>
      <c r="AA69">
        <v>0</v>
      </c>
      <c r="AB69">
        <v>5.5385207816954223</v>
      </c>
      <c r="AC69">
        <v>0</v>
      </c>
      <c r="AD69">
        <v>0</v>
      </c>
      <c r="AE69">
        <v>0</v>
      </c>
      <c r="AF69">
        <v>5.8906761227180535</v>
      </c>
      <c r="AG69">
        <v>0</v>
      </c>
      <c r="AH69">
        <v>9.718153945343186</v>
      </c>
      <c r="AI69">
        <v>0</v>
      </c>
      <c r="AJ69">
        <v>0</v>
      </c>
      <c r="AK69">
        <v>22.845194931442087</v>
      </c>
      <c r="AL69">
        <v>9.1315776907917368</v>
      </c>
      <c r="AM69">
        <v>0</v>
      </c>
      <c r="AN69">
        <v>0</v>
      </c>
      <c r="AO69">
        <v>0</v>
      </c>
      <c r="AP69">
        <v>0.4848710950289975</v>
      </c>
      <c r="AQ69">
        <v>20.658285509365083</v>
      </c>
      <c r="AR69">
        <v>1.857361135688405</v>
      </c>
      <c r="AS69">
        <v>2.0367004320547131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935.61707248885114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487.80281058618044</v>
      </c>
      <c r="L70">
        <v>6.0099497362251997</v>
      </c>
      <c r="M70">
        <v>61.069445448354145</v>
      </c>
      <c r="N70">
        <v>49.682854919989389</v>
      </c>
      <c r="O70">
        <v>70.181304985306539</v>
      </c>
      <c r="P70">
        <v>23.342746347244564</v>
      </c>
      <c r="Q70">
        <v>0</v>
      </c>
      <c r="R70">
        <v>17.826820463054183</v>
      </c>
      <c r="S70">
        <v>11.096118512658226</v>
      </c>
      <c r="T70">
        <v>0</v>
      </c>
      <c r="U70">
        <v>59.480615847385344</v>
      </c>
      <c r="V70">
        <v>7.6304216925734032</v>
      </c>
      <c r="W70">
        <v>14.63167682983193</v>
      </c>
      <c r="X70">
        <v>48.618884159999993</v>
      </c>
      <c r="Y70">
        <v>0</v>
      </c>
      <c r="Z70">
        <v>0</v>
      </c>
      <c r="AA70">
        <v>0</v>
      </c>
      <c r="AB70">
        <v>11.077042002550636</v>
      </c>
      <c r="AC70">
        <v>0</v>
      </c>
      <c r="AD70">
        <v>0</v>
      </c>
      <c r="AE70">
        <v>0</v>
      </c>
      <c r="AF70">
        <v>5.8906761227180535</v>
      </c>
      <c r="AG70">
        <v>0</v>
      </c>
      <c r="AH70">
        <v>19.675278745343185</v>
      </c>
      <c r="AI70">
        <v>0</v>
      </c>
      <c r="AJ70">
        <v>0</v>
      </c>
      <c r="AK70">
        <v>22.845194931442087</v>
      </c>
      <c r="AL70">
        <v>9.1315776907917368</v>
      </c>
      <c r="AM70">
        <v>0</v>
      </c>
      <c r="AN70">
        <v>0</v>
      </c>
      <c r="AO70">
        <v>0</v>
      </c>
      <c r="AP70">
        <v>0.4848710950289975</v>
      </c>
      <c r="AQ70">
        <v>30.987428610634922</v>
      </c>
      <c r="AR70">
        <v>1.857361135688405</v>
      </c>
      <c r="AS70">
        <v>2.0367004320547131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961.359780295056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487.80281058618044</v>
      </c>
      <c r="L71">
        <v>6.0099497362251997</v>
      </c>
      <c r="M71">
        <v>61.069445448354145</v>
      </c>
      <c r="N71">
        <v>49.682854919989389</v>
      </c>
      <c r="O71">
        <v>70.181304985306539</v>
      </c>
      <c r="P71">
        <v>23.342746347244564</v>
      </c>
      <c r="Q71">
        <v>0</v>
      </c>
      <c r="R71">
        <v>17.826820463054183</v>
      </c>
      <c r="S71">
        <v>11.096118512658226</v>
      </c>
      <c r="T71">
        <v>0</v>
      </c>
      <c r="U71">
        <v>59.480615847385344</v>
      </c>
      <c r="V71">
        <v>7.6304216925734032</v>
      </c>
      <c r="W71">
        <v>14.63167682983193</v>
      </c>
      <c r="X71">
        <v>62.033132517199796</v>
      </c>
      <c r="Y71">
        <v>0</v>
      </c>
      <c r="Z71">
        <v>0</v>
      </c>
      <c r="AA71">
        <v>0</v>
      </c>
      <c r="AB71">
        <v>11.077042002550636</v>
      </c>
      <c r="AC71">
        <v>0</v>
      </c>
      <c r="AD71">
        <v>0</v>
      </c>
      <c r="AE71">
        <v>0</v>
      </c>
      <c r="AF71">
        <v>5.8906761227180535</v>
      </c>
      <c r="AG71">
        <v>0</v>
      </c>
      <c r="AH71">
        <v>29.512918118014781</v>
      </c>
      <c r="AI71">
        <v>0</v>
      </c>
      <c r="AJ71">
        <v>0</v>
      </c>
      <c r="AK71">
        <v>22.845194931442087</v>
      </c>
      <c r="AL71">
        <v>9.1315776907917368</v>
      </c>
      <c r="AM71">
        <v>0</v>
      </c>
      <c r="AN71">
        <v>0</v>
      </c>
      <c r="AO71">
        <v>0</v>
      </c>
      <c r="AP71">
        <v>0.4848710950289975</v>
      </c>
      <c r="AQ71">
        <v>30.987428610634922</v>
      </c>
      <c r="AR71">
        <v>1.857361135688405</v>
      </c>
      <c r="AS71">
        <v>2.0367004320547131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984.61166802492733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487.80281058618044</v>
      </c>
      <c r="L72">
        <v>6.0099497362251997</v>
      </c>
      <c r="M72">
        <v>61.069445448354145</v>
      </c>
      <c r="N72">
        <v>49.682854919989389</v>
      </c>
      <c r="O72">
        <v>70.181304985306539</v>
      </c>
      <c r="P72">
        <v>23.342746347244564</v>
      </c>
      <c r="Q72">
        <v>0</v>
      </c>
      <c r="R72">
        <v>17.826820463054183</v>
      </c>
      <c r="S72">
        <v>11.096118512658226</v>
      </c>
      <c r="T72">
        <v>0</v>
      </c>
      <c r="U72">
        <v>59.480615847385344</v>
      </c>
      <c r="V72">
        <v>7.6304216925734032</v>
      </c>
      <c r="W72">
        <v>14.63167682983193</v>
      </c>
      <c r="X72">
        <v>62.033132517199796</v>
      </c>
      <c r="Y72">
        <v>0</v>
      </c>
      <c r="Z72">
        <v>0</v>
      </c>
      <c r="AA72">
        <v>0</v>
      </c>
      <c r="AB72">
        <v>11.077042002550636</v>
      </c>
      <c r="AC72">
        <v>4.0704513507146221</v>
      </c>
      <c r="AD72">
        <v>0</v>
      </c>
      <c r="AE72">
        <v>6.9307201570537806</v>
      </c>
      <c r="AF72">
        <v>5.8906761227180535</v>
      </c>
      <c r="AG72">
        <v>0</v>
      </c>
      <c r="AH72">
        <v>39.350557051488906</v>
      </c>
      <c r="AI72">
        <v>0</v>
      </c>
      <c r="AJ72">
        <v>0</v>
      </c>
      <c r="AK72">
        <v>22.845194931442087</v>
      </c>
      <c r="AL72">
        <v>9.1315776907917368</v>
      </c>
      <c r="AM72">
        <v>1.905968858964741</v>
      </c>
      <c r="AN72">
        <v>0</v>
      </c>
      <c r="AO72">
        <v>0</v>
      </c>
      <c r="AP72">
        <v>0.4848710950289975</v>
      </c>
      <c r="AQ72">
        <v>30.987428610634922</v>
      </c>
      <c r="AR72">
        <v>1.857361135688405</v>
      </c>
      <c r="AS72">
        <v>2.0367004320547131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1007.3564473251346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487.80281058618044</v>
      </c>
      <c r="L73">
        <v>6.0099497362251997</v>
      </c>
      <c r="M73">
        <v>61.069445448354145</v>
      </c>
      <c r="N73">
        <v>49.682854919989389</v>
      </c>
      <c r="O73">
        <v>70.181304985306539</v>
      </c>
      <c r="P73">
        <v>23.342746347244564</v>
      </c>
      <c r="Q73">
        <v>0</v>
      </c>
      <c r="R73">
        <v>17.826820463054183</v>
      </c>
      <c r="S73">
        <v>11.096118512658226</v>
      </c>
      <c r="T73">
        <v>0</v>
      </c>
      <c r="U73">
        <v>59.480615847385344</v>
      </c>
      <c r="V73">
        <v>7.6304216925734032</v>
      </c>
      <c r="W73">
        <v>14.63167682983193</v>
      </c>
      <c r="X73">
        <v>62.033132517199796</v>
      </c>
      <c r="Y73">
        <v>0</v>
      </c>
      <c r="Z73">
        <v>0.46261655999999995</v>
      </c>
      <c r="AA73">
        <v>2.9573562556962032</v>
      </c>
      <c r="AB73">
        <v>11.077042002550636</v>
      </c>
      <c r="AC73">
        <v>8.1409022622114016</v>
      </c>
      <c r="AD73">
        <v>3.8425262479939448</v>
      </c>
      <c r="AE73">
        <v>13.861439874902574</v>
      </c>
      <c r="AF73">
        <v>11.781352938640975</v>
      </c>
      <c r="AG73">
        <v>0</v>
      </c>
      <c r="AH73">
        <v>49.785623999999999</v>
      </c>
      <c r="AI73">
        <v>1.6061823043205024</v>
      </c>
      <c r="AJ73">
        <v>0</v>
      </c>
      <c r="AK73">
        <v>22.845194931442087</v>
      </c>
      <c r="AL73">
        <v>10.791865018416523</v>
      </c>
      <c r="AM73">
        <v>4.4308166253563392</v>
      </c>
      <c r="AN73">
        <v>0</v>
      </c>
      <c r="AO73">
        <v>0</v>
      </c>
      <c r="AP73">
        <v>0.75424402319801143</v>
      </c>
      <c r="AQ73">
        <v>30.987428610634922</v>
      </c>
      <c r="AR73">
        <v>1.857361135688405</v>
      </c>
      <c r="AS73">
        <v>2.0367004320547131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1048.0065511091104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487.80281058618044</v>
      </c>
      <c r="L74">
        <v>6.0099497362251997</v>
      </c>
      <c r="M74">
        <v>61.069445448354145</v>
      </c>
      <c r="N74">
        <v>49.682854919989389</v>
      </c>
      <c r="O74">
        <v>70.181304985306539</v>
      </c>
      <c r="P74">
        <v>23.342746347244564</v>
      </c>
      <c r="Q74">
        <v>0</v>
      </c>
      <c r="R74">
        <v>17.826820463054183</v>
      </c>
      <c r="S74">
        <v>11.096118512658226</v>
      </c>
      <c r="T74">
        <v>0</v>
      </c>
      <c r="U74">
        <v>59.480615847385344</v>
      </c>
      <c r="V74">
        <v>7.6304216925734032</v>
      </c>
      <c r="W74">
        <v>14.63167682983193</v>
      </c>
      <c r="X74">
        <v>62.033132517199796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12.223671916522694</v>
      </c>
      <c r="AD74">
        <v>7.6850524959878896</v>
      </c>
      <c r="AE74">
        <v>20.792160031956357</v>
      </c>
      <c r="AF74">
        <v>17.67202906135903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50.638749690791727</v>
      </c>
      <c r="AM74">
        <v>4.4308166253563392</v>
      </c>
      <c r="AN74">
        <v>0</v>
      </c>
      <c r="AO74">
        <v>0</v>
      </c>
      <c r="AP74">
        <v>0.75424402319801143</v>
      </c>
      <c r="AQ74">
        <v>30.987428610634922</v>
      </c>
      <c r="AR74">
        <v>2.3217011999999992</v>
      </c>
      <c r="AS74">
        <v>2.0367004320547131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1122.2479521141884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487.80281058618044</v>
      </c>
      <c r="L75">
        <v>6.0099497362251997</v>
      </c>
      <c r="M75">
        <v>61.069445448354145</v>
      </c>
      <c r="N75">
        <v>49.682854919989389</v>
      </c>
      <c r="O75">
        <v>70.181304985306539</v>
      </c>
      <c r="P75">
        <v>23.342746347244564</v>
      </c>
      <c r="Q75">
        <v>0</v>
      </c>
      <c r="R75">
        <v>17.826820463054183</v>
      </c>
      <c r="S75">
        <v>11.096118512658226</v>
      </c>
      <c r="T75">
        <v>0</v>
      </c>
      <c r="U75">
        <v>59.480615847385344</v>
      </c>
      <c r="V75">
        <v>7.6304216925734032</v>
      </c>
      <c r="W75">
        <v>14.63167682983193</v>
      </c>
      <c r="X75">
        <v>62.033132517199796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12.223671916522694</v>
      </c>
      <c r="AD75">
        <v>11.527578743981833</v>
      </c>
      <c r="AE75">
        <v>20.792160031956357</v>
      </c>
      <c r="AF75">
        <v>17.67202906135903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50.638749690791727</v>
      </c>
      <c r="AM75">
        <v>4.4308166253563392</v>
      </c>
      <c r="AN75">
        <v>0</v>
      </c>
      <c r="AO75">
        <v>0</v>
      </c>
      <c r="AP75">
        <v>0.75424402319801143</v>
      </c>
      <c r="AQ75">
        <v>30.987428610634922</v>
      </c>
      <c r="AR75">
        <v>2.3217011999999992</v>
      </c>
      <c r="AS75">
        <v>2.2630002848647042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1139.0127770675208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487.80281058618044</v>
      </c>
      <c r="L76">
        <v>6.0099497362251997</v>
      </c>
      <c r="M76">
        <v>61.069445448354145</v>
      </c>
      <c r="N76">
        <v>49.682854919989389</v>
      </c>
      <c r="O76">
        <v>70.181304985306539</v>
      </c>
      <c r="P76">
        <v>23.342746347244564</v>
      </c>
      <c r="Q76">
        <v>0</v>
      </c>
      <c r="R76">
        <v>17.826820463054183</v>
      </c>
      <c r="S76">
        <v>11.096118512658226</v>
      </c>
      <c r="T76">
        <v>0</v>
      </c>
      <c r="U76">
        <v>59.480615847385344</v>
      </c>
      <c r="V76">
        <v>7.6304216925734032</v>
      </c>
      <c r="W76">
        <v>14.63167682983193</v>
      </c>
      <c r="X76">
        <v>62.033132517199796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12.223671916522694</v>
      </c>
      <c r="AD76">
        <v>15.370104991975779</v>
      </c>
      <c r="AE76">
        <v>20.792160031956357</v>
      </c>
      <c r="AF76">
        <v>17.67202906135903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50.638749690791727</v>
      </c>
      <c r="AM76">
        <v>4.4308166253563392</v>
      </c>
      <c r="AN76">
        <v>0</v>
      </c>
      <c r="AO76">
        <v>0</v>
      </c>
      <c r="AP76">
        <v>0.75424402319801143</v>
      </c>
      <c r="AQ76">
        <v>30.987428610634922</v>
      </c>
      <c r="AR76">
        <v>2.7860412643115935</v>
      </c>
      <c r="AS76">
        <v>2.2630002848647042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1144.9810793798263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487.80281058618044</v>
      </c>
      <c r="L77">
        <v>6.0099497362251997</v>
      </c>
      <c r="M77">
        <v>61.069445448354145</v>
      </c>
      <c r="N77">
        <v>49.682854919989389</v>
      </c>
      <c r="O77">
        <v>70.181304985306539</v>
      </c>
      <c r="P77">
        <v>23.342746347244564</v>
      </c>
      <c r="Q77">
        <v>0</v>
      </c>
      <c r="R77">
        <v>17.826820463054183</v>
      </c>
      <c r="S77">
        <v>11.096118512658226</v>
      </c>
      <c r="T77">
        <v>0</v>
      </c>
      <c r="U77">
        <v>59.480615847385344</v>
      </c>
      <c r="V77">
        <v>7.6304216925734032</v>
      </c>
      <c r="W77">
        <v>14.63167682983193</v>
      </c>
      <c r="X77">
        <v>62.033132517199796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12.223671916522694</v>
      </c>
      <c r="AD77">
        <v>15.370104991975779</v>
      </c>
      <c r="AE77">
        <v>20.792160031956357</v>
      </c>
      <c r="AF77">
        <v>17.67202906135903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50.638749690791727</v>
      </c>
      <c r="AM77">
        <v>4.4308166253563392</v>
      </c>
      <c r="AN77">
        <v>0</v>
      </c>
      <c r="AO77">
        <v>0</v>
      </c>
      <c r="AP77">
        <v>0.75424402319801143</v>
      </c>
      <c r="AQ77">
        <v>30.987428610634922</v>
      </c>
      <c r="AR77">
        <v>16.716248464311587</v>
      </c>
      <c r="AS77">
        <v>2.0367004320547131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1158.6849867270162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487.80281058618044</v>
      </c>
      <c r="L78">
        <v>6.0099497362251997</v>
      </c>
      <c r="M78">
        <v>61.069445448354145</v>
      </c>
      <c r="N78">
        <v>49.682854919989389</v>
      </c>
      <c r="O78">
        <v>70.181304985306539</v>
      </c>
      <c r="P78">
        <v>23.342746347244564</v>
      </c>
      <c r="Q78">
        <v>0</v>
      </c>
      <c r="R78">
        <v>17.826820463054183</v>
      </c>
      <c r="S78">
        <v>11.096118512658226</v>
      </c>
      <c r="T78">
        <v>0</v>
      </c>
      <c r="U78">
        <v>59.480615847385344</v>
      </c>
      <c r="V78">
        <v>7.6304216925734032</v>
      </c>
      <c r="W78">
        <v>14.63167682983193</v>
      </c>
      <c r="X78">
        <v>62.033132517199796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12.223671916522694</v>
      </c>
      <c r="AD78">
        <v>15.370104991975779</v>
      </c>
      <c r="AE78">
        <v>20.792160031956357</v>
      </c>
      <c r="AF78">
        <v>17.67202906135903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10.791865018416523</v>
      </c>
      <c r="AM78">
        <v>4.4308166253563392</v>
      </c>
      <c r="AN78">
        <v>0</v>
      </c>
      <c r="AO78">
        <v>0</v>
      </c>
      <c r="AP78">
        <v>0.75424402319801143</v>
      </c>
      <c r="AQ78">
        <v>30.987428610634922</v>
      </c>
      <c r="AR78">
        <v>16.716248464311587</v>
      </c>
      <c r="AS78">
        <v>2.0367004320547131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1115.572165137809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487.80281058618044</v>
      </c>
      <c r="L79">
        <v>6.0099497362251997</v>
      </c>
      <c r="M79">
        <v>61.069445448354145</v>
      </c>
      <c r="N79">
        <v>49.682854919989389</v>
      </c>
      <c r="O79">
        <v>70.181304985306539</v>
      </c>
      <c r="P79">
        <v>23.342746347244564</v>
      </c>
      <c r="Q79">
        <v>0</v>
      </c>
      <c r="R79">
        <v>17.826820463054183</v>
      </c>
      <c r="S79">
        <v>11.096118512658226</v>
      </c>
      <c r="T79">
        <v>0</v>
      </c>
      <c r="U79">
        <v>59.480615847385344</v>
      </c>
      <c r="V79">
        <v>7.6304216925734032</v>
      </c>
      <c r="W79">
        <v>14.63167682983193</v>
      </c>
      <c r="X79">
        <v>62.033132517199796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12.223671916522694</v>
      </c>
      <c r="AD79">
        <v>15.370104991975779</v>
      </c>
      <c r="AE79">
        <v>20.792160031956357</v>
      </c>
      <c r="AF79">
        <v>17.67202906135903</v>
      </c>
      <c r="AG79">
        <v>0</v>
      </c>
      <c r="AH79">
        <v>47.794199039999995</v>
      </c>
      <c r="AI79">
        <v>6.8766027969363686</v>
      </c>
      <c r="AJ79">
        <v>0</v>
      </c>
      <c r="AK79">
        <v>22.845194931442087</v>
      </c>
      <c r="AL79">
        <v>0.83014329079173821</v>
      </c>
      <c r="AM79">
        <v>4.4308166253563392</v>
      </c>
      <c r="AN79">
        <v>0</v>
      </c>
      <c r="AO79">
        <v>0</v>
      </c>
      <c r="AP79">
        <v>0.75424402319801143</v>
      </c>
      <c r="AQ79">
        <v>30.987428610634922</v>
      </c>
      <c r="AR79">
        <v>2.7860412643115935</v>
      </c>
      <c r="AS79">
        <v>2.0367004320547131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1083.7145363701841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487.80281058618044</v>
      </c>
      <c r="L80">
        <v>6.0099497362251997</v>
      </c>
      <c r="M80">
        <v>61.069445448354145</v>
      </c>
      <c r="N80">
        <v>49.682854919989389</v>
      </c>
      <c r="O80">
        <v>70.181304985306539</v>
      </c>
      <c r="P80">
        <v>23.342746347244564</v>
      </c>
      <c r="Q80">
        <v>0</v>
      </c>
      <c r="R80">
        <v>17.826820463054183</v>
      </c>
      <c r="S80">
        <v>11.096118512658226</v>
      </c>
      <c r="T80">
        <v>0</v>
      </c>
      <c r="U80">
        <v>59.480615847385344</v>
      </c>
      <c r="V80">
        <v>7.6304216925734032</v>
      </c>
      <c r="W80">
        <v>14.63167682983193</v>
      </c>
      <c r="X80">
        <v>62.033132517199796</v>
      </c>
      <c r="Y80">
        <v>0</v>
      </c>
      <c r="Z80">
        <v>2.7423909325454536</v>
      </c>
      <c r="AA80">
        <v>5.9093955050632916</v>
      </c>
      <c r="AB80">
        <v>11.077042002550636</v>
      </c>
      <c r="AC80">
        <v>4.0704513507146221</v>
      </c>
      <c r="AD80">
        <v>7.6850524959878896</v>
      </c>
      <c r="AE80">
        <v>20.792160031956357</v>
      </c>
      <c r="AF80">
        <v>11.781352938640975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0.83014329079173821</v>
      </c>
      <c r="AM80">
        <v>1.9620267278319579</v>
      </c>
      <c r="AN80">
        <v>0</v>
      </c>
      <c r="AO80">
        <v>0</v>
      </c>
      <c r="AP80">
        <v>0.75424402319801143</v>
      </c>
      <c r="AQ80">
        <v>30.987428610634922</v>
      </c>
      <c r="AR80">
        <v>1.857361135688405</v>
      </c>
      <c r="AS80">
        <v>2.0367004320547131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1037.0755816509136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487.80281058618044</v>
      </c>
      <c r="L81">
        <v>6.0099497362251997</v>
      </c>
      <c r="M81">
        <v>61.069445448354145</v>
      </c>
      <c r="N81">
        <v>49.682854919989389</v>
      </c>
      <c r="O81">
        <v>70.181304985306539</v>
      </c>
      <c r="P81">
        <v>23.342746347244564</v>
      </c>
      <c r="Q81">
        <v>0</v>
      </c>
      <c r="R81">
        <v>17.826820463054183</v>
      </c>
      <c r="S81">
        <v>11.096118512658226</v>
      </c>
      <c r="T81">
        <v>0</v>
      </c>
      <c r="U81">
        <v>59.480615847385344</v>
      </c>
      <c r="V81">
        <v>7.6304216925734032</v>
      </c>
      <c r="W81">
        <v>14.63167682983193</v>
      </c>
      <c r="X81">
        <v>62.033132517199796</v>
      </c>
      <c r="Y81">
        <v>0</v>
      </c>
      <c r="Z81">
        <v>2.7423909325454536</v>
      </c>
      <c r="AA81">
        <v>2.6582976</v>
      </c>
      <c r="AB81">
        <v>11.077042002550636</v>
      </c>
      <c r="AC81">
        <v>0</v>
      </c>
      <c r="AD81">
        <v>3.8425262479939448</v>
      </c>
      <c r="AE81">
        <v>13.861439874902574</v>
      </c>
      <c r="AF81">
        <v>5.8906761227180535</v>
      </c>
      <c r="AG81">
        <v>0</v>
      </c>
      <c r="AH81">
        <v>23.897099519999998</v>
      </c>
      <c r="AI81">
        <v>0</v>
      </c>
      <c r="AJ81">
        <v>0</v>
      </c>
      <c r="AK81">
        <v>22.845194931442087</v>
      </c>
      <c r="AL81">
        <v>0.83014329079173821</v>
      </c>
      <c r="AM81">
        <v>1.9620267278319579</v>
      </c>
      <c r="AN81">
        <v>0</v>
      </c>
      <c r="AO81">
        <v>0</v>
      </c>
      <c r="AP81">
        <v>0.75424402319801143</v>
      </c>
      <c r="AQ81">
        <v>30.987428610634922</v>
      </c>
      <c r="AR81">
        <v>1.857361135688405</v>
      </c>
      <c r="AS81">
        <v>2.0367004320547131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996.03046933835549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487.79380983423772</v>
      </c>
      <c r="L82">
        <v>6.0099497362251997</v>
      </c>
      <c r="M82">
        <v>61.069445448354145</v>
      </c>
      <c r="N82">
        <v>49.682854919989389</v>
      </c>
      <c r="O82">
        <v>70.181304985306539</v>
      </c>
      <c r="P82">
        <v>23.342746347244564</v>
      </c>
      <c r="Q82">
        <v>0</v>
      </c>
      <c r="R82">
        <v>17.826820463054183</v>
      </c>
      <c r="S82">
        <v>11.096118512658226</v>
      </c>
      <c r="T82">
        <v>0</v>
      </c>
      <c r="U82">
        <v>59.480615847385344</v>
      </c>
      <c r="V82">
        <v>7.6304216925734032</v>
      </c>
      <c r="W82">
        <v>14.63167682983193</v>
      </c>
      <c r="X82">
        <v>62.033132517199796</v>
      </c>
      <c r="Y82">
        <v>0</v>
      </c>
      <c r="Z82">
        <v>2.7423909325454536</v>
      </c>
      <c r="AA82">
        <v>0</v>
      </c>
      <c r="AB82">
        <v>11.077042002550636</v>
      </c>
      <c r="AC82">
        <v>0</v>
      </c>
      <c r="AD82">
        <v>0</v>
      </c>
      <c r="AE82">
        <v>6.9307201570537806</v>
      </c>
      <c r="AF82">
        <v>5.8906761227180535</v>
      </c>
      <c r="AG82">
        <v>0</v>
      </c>
      <c r="AH82">
        <v>12.745119568321012</v>
      </c>
      <c r="AI82">
        <v>0</v>
      </c>
      <c r="AJ82">
        <v>0</v>
      </c>
      <c r="AK82">
        <v>22.845194931442087</v>
      </c>
      <c r="AL82">
        <v>0.83014329079173821</v>
      </c>
      <c r="AM82">
        <v>0</v>
      </c>
      <c r="AN82">
        <v>0</v>
      </c>
      <c r="AO82">
        <v>0</v>
      </c>
      <c r="AP82">
        <v>0.75424402319801143</v>
      </c>
      <c r="AQ82">
        <v>30.987428610634922</v>
      </c>
      <c r="AR82">
        <v>1.857361135688405</v>
      </c>
      <c r="AS82">
        <v>2.0367004320547131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969.47591834105913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487.79380983423772</v>
      </c>
      <c r="L83">
        <v>6.0099497362251997</v>
      </c>
      <c r="M83">
        <v>61.069445448354145</v>
      </c>
      <c r="N83">
        <v>49.682854919989389</v>
      </c>
      <c r="O83">
        <v>70.181304985306539</v>
      </c>
      <c r="P83">
        <v>23.342746347244564</v>
      </c>
      <c r="Q83">
        <v>0</v>
      </c>
      <c r="R83">
        <v>17.826820463054183</v>
      </c>
      <c r="S83">
        <v>11.096118512658226</v>
      </c>
      <c r="T83">
        <v>0</v>
      </c>
      <c r="U83">
        <v>59.480615847385344</v>
      </c>
      <c r="V83">
        <v>7.6304216925734032</v>
      </c>
      <c r="W83">
        <v>14.63167682983193</v>
      </c>
      <c r="X83">
        <v>62.033132517199796</v>
      </c>
      <c r="Y83">
        <v>0</v>
      </c>
      <c r="Z83">
        <v>2.7423909325454536</v>
      </c>
      <c r="AA83">
        <v>0</v>
      </c>
      <c r="AB83">
        <v>5.5385207816954223</v>
      </c>
      <c r="AC83">
        <v>0</v>
      </c>
      <c r="AD83">
        <v>0</v>
      </c>
      <c r="AE83">
        <v>6.9307201570537806</v>
      </c>
      <c r="AF83">
        <v>5.8906761227180535</v>
      </c>
      <c r="AG83">
        <v>0</v>
      </c>
      <c r="AH83">
        <v>9.7579821283210126</v>
      </c>
      <c r="AI83">
        <v>0</v>
      </c>
      <c r="AJ83">
        <v>0</v>
      </c>
      <c r="AK83">
        <v>22.845194931442087</v>
      </c>
      <c r="AL83">
        <v>0.83014329079173821</v>
      </c>
      <c r="AM83">
        <v>0</v>
      </c>
      <c r="AN83">
        <v>0</v>
      </c>
      <c r="AO83">
        <v>0</v>
      </c>
      <c r="AP83">
        <v>0.75424402319801143</v>
      </c>
      <c r="AQ83">
        <v>30.987428610634922</v>
      </c>
      <c r="AR83">
        <v>1.857361135688405</v>
      </c>
      <c r="AS83">
        <v>2.0367004320547131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960.95025968020389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478.79878604253167</v>
      </c>
      <c r="L84">
        <v>6.0099497362251997</v>
      </c>
      <c r="M84">
        <v>61.069445448354145</v>
      </c>
      <c r="N84">
        <v>49.682854919989389</v>
      </c>
      <c r="O84">
        <v>70.181304985306539</v>
      </c>
      <c r="P84">
        <v>23.342746347244564</v>
      </c>
      <c r="Q84">
        <v>0</v>
      </c>
      <c r="R84">
        <v>17.826820463054183</v>
      </c>
      <c r="S84">
        <v>11.096118512658226</v>
      </c>
      <c r="T84">
        <v>0</v>
      </c>
      <c r="U84">
        <v>59.480615847385344</v>
      </c>
      <c r="V84">
        <v>7.6304216925734032</v>
      </c>
      <c r="W84">
        <v>14.63167682983193</v>
      </c>
      <c r="X84">
        <v>62.033132517199796</v>
      </c>
      <c r="Y84">
        <v>0</v>
      </c>
      <c r="Z84">
        <v>2.7423909325454536</v>
      </c>
      <c r="AA84">
        <v>0</v>
      </c>
      <c r="AB84">
        <v>5.5385207816954223</v>
      </c>
      <c r="AC84">
        <v>0</v>
      </c>
      <c r="AD84">
        <v>0</v>
      </c>
      <c r="AE84">
        <v>6.9307201570537806</v>
      </c>
      <c r="AF84">
        <v>5.8906761227180535</v>
      </c>
      <c r="AG84">
        <v>0</v>
      </c>
      <c r="AH84">
        <v>0</v>
      </c>
      <c r="AI84">
        <v>0</v>
      </c>
      <c r="AJ84">
        <v>0</v>
      </c>
      <c r="AK84">
        <v>22.845194931442087</v>
      </c>
      <c r="AL84">
        <v>0.83014329079173821</v>
      </c>
      <c r="AM84">
        <v>0</v>
      </c>
      <c r="AN84">
        <v>0</v>
      </c>
      <c r="AO84">
        <v>0</v>
      </c>
      <c r="AP84">
        <v>0.75424402319801143</v>
      </c>
      <c r="AQ84">
        <v>30.987428610634922</v>
      </c>
      <c r="AR84">
        <v>1.857361135688405</v>
      </c>
      <c r="AS84">
        <v>2.0367004320547131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942.19725376017686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440.48923599709826</v>
      </c>
      <c r="L85">
        <v>6.0099497362251997</v>
      </c>
      <c r="M85">
        <v>61.069445448354145</v>
      </c>
      <c r="N85">
        <v>49.682854919989389</v>
      </c>
      <c r="O85">
        <v>70.181304985306539</v>
      </c>
      <c r="P85">
        <v>23.342746347244564</v>
      </c>
      <c r="Q85">
        <v>0</v>
      </c>
      <c r="R85">
        <v>17.826820463054183</v>
      </c>
      <c r="S85">
        <v>11.096118512658226</v>
      </c>
      <c r="T85">
        <v>0</v>
      </c>
      <c r="U85">
        <v>59.480615847385344</v>
      </c>
      <c r="V85">
        <v>7.6304216925734032</v>
      </c>
      <c r="W85">
        <v>14.63167682983193</v>
      </c>
      <c r="X85">
        <v>62.033132517199796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6.9307201570537806</v>
      </c>
      <c r="AF85">
        <v>5.8906761227180535</v>
      </c>
      <c r="AG85">
        <v>0</v>
      </c>
      <c r="AH85">
        <v>0</v>
      </c>
      <c r="AI85">
        <v>0</v>
      </c>
      <c r="AJ85">
        <v>0</v>
      </c>
      <c r="AK85">
        <v>22.845194931442087</v>
      </c>
      <c r="AL85">
        <v>0.83014329079173821</v>
      </c>
      <c r="AM85">
        <v>0</v>
      </c>
      <c r="AN85">
        <v>0</v>
      </c>
      <c r="AO85">
        <v>0</v>
      </c>
      <c r="AP85">
        <v>0.75424402319801143</v>
      </c>
      <c r="AQ85">
        <v>30.987428610634922</v>
      </c>
      <c r="AR85">
        <v>16.716248464311587</v>
      </c>
      <c r="AS85">
        <v>2.0367004320547131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910.46567932912569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421.812005191975</v>
      </c>
      <c r="L86">
        <v>6.109950676261886</v>
      </c>
      <c r="M86">
        <v>61.069445448354145</v>
      </c>
      <c r="N86">
        <v>49.682854919989389</v>
      </c>
      <c r="O86">
        <v>70.181304985306539</v>
      </c>
      <c r="P86">
        <v>23.342746347244564</v>
      </c>
      <c r="Q86">
        <v>0</v>
      </c>
      <c r="R86">
        <v>17.827097955739156</v>
      </c>
      <c r="S86">
        <v>11.100408832761158</v>
      </c>
      <c r="T86">
        <v>0</v>
      </c>
      <c r="U86">
        <v>59.480615847385344</v>
      </c>
      <c r="V86">
        <v>7.6304216925734032</v>
      </c>
      <c r="W86">
        <v>14.63167682983193</v>
      </c>
      <c r="X86">
        <v>62.033132517199796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0</v>
      </c>
      <c r="AI86">
        <v>0</v>
      </c>
      <c r="AJ86">
        <v>0</v>
      </c>
      <c r="AK86">
        <v>22.845194931442087</v>
      </c>
      <c r="AL86">
        <v>0.83014329079173821</v>
      </c>
      <c r="AM86">
        <v>0</v>
      </c>
      <c r="AN86">
        <v>0</v>
      </c>
      <c r="AO86">
        <v>0</v>
      </c>
      <c r="AP86">
        <v>0.75424402319801143</v>
      </c>
      <c r="AQ86">
        <v>20.658285509365083</v>
      </c>
      <c r="AR86">
        <v>16.716248464311587</v>
      </c>
      <c r="AS86">
        <v>2.0367004320547131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881.56387417555709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421.812005191975</v>
      </c>
      <c r="L87">
        <v>6.0499266205730633</v>
      </c>
      <c r="M87">
        <v>61.069445448354145</v>
      </c>
      <c r="N87">
        <v>49.682854919989389</v>
      </c>
      <c r="O87">
        <v>70.181304985306539</v>
      </c>
      <c r="P87">
        <v>23.342746347244564</v>
      </c>
      <c r="Q87">
        <v>0</v>
      </c>
      <c r="R87">
        <v>17.827097955739156</v>
      </c>
      <c r="S87">
        <v>11.100408832761158</v>
      </c>
      <c r="T87">
        <v>0</v>
      </c>
      <c r="U87">
        <v>59.480615847385344</v>
      </c>
      <c r="V87">
        <v>7.6304216925734032</v>
      </c>
      <c r="W87">
        <v>14.63167682983193</v>
      </c>
      <c r="X87">
        <v>62.033132517199796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6.9307201570537806</v>
      </c>
      <c r="AF87">
        <v>5.8906761227180535</v>
      </c>
      <c r="AG87">
        <v>0</v>
      </c>
      <c r="AH87">
        <v>0</v>
      </c>
      <c r="AI87">
        <v>0</v>
      </c>
      <c r="AJ87">
        <v>0</v>
      </c>
      <c r="AK87">
        <v>22.845194931442087</v>
      </c>
      <c r="AL87">
        <v>0.83014329079173821</v>
      </c>
      <c r="AM87">
        <v>0</v>
      </c>
      <c r="AN87">
        <v>0</v>
      </c>
      <c r="AO87">
        <v>0</v>
      </c>
      <c r="AP87">
        <v>0.4848710950289975</v>
      </c>
      <c r="AQ87">
        <v>20.658285509365083</v>
      </c>
      <c r="AR87">
        <v>1.857361135688405</v>
      </c>
      <c r="AS87">
        <v>2.0367004320547131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866.37558986307613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412.64851009246132</v>
      </c>
      <c r="L88">
        <v>6.0099418776293971</v>
      </c>
      <c r="M88">
        <v>61.069445448354145</v>
      </c>
      <c r="N88">
        <v>49.682854919989389</v>
      </c>
      <c r="O88">
        <v>70.181304985306539</v>
      </c>
      <c r="P88">
        <v>23.342746347244564</v>
      </c>
      <c r="Q88">
        <v>0</v>
      </c>
      <c r="R88">
        <v>17.929203460378684</v>
      </c>
      <c r="S88">
        <v>11.100116178229666</v>
      </c>
      <c r="T88">
        <v>0</v>
      </c>
      <c r="U88">
        <v>59.480615847385344</v>
      </c>
      <c r="V88">
        <v>7.6304216925734032</v>
      </c>
      <c r="W88">
        <v>14.63167682983193</v>
      </c>
      <c r="X88">
        <v>62.033132517199796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6.9307201570537806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0.83014329079173821</v>
      </c>
      <c r="AM88">
        <v>0</v>
      </c>
      <c r="AN88">
        <v>0</v>
      </c>
      <c r="AO88">
        <v>0</v>
      </c>
      <c r="AP88">
        <v>0.4848710950289975</v>
      </c>
      <c r="AQ88">
        <v>10.329143101269841</v>
      </c>
      <c r="AR88">
        <v>1.857361135688405</v>
      </c>
      <c r="AS88">
        <v>2.0367004320547131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846.94478046263157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445.2826714462484</v>
      </c>
      <c r="L89">
        <v>6.0099418776293971</v>
      </c>
      <c r="M89">
        <v>61.069445448354145</v>
      </c>
      <c r="N89">
        <v>49.682854919989389</v>
      </c>
      <c r="O89">
        <v>70.181304985306539</v>
      </c>
      <c r="P89">
        <v>23.739719206425832</v>
      </c>
      <c r="Q89">
        <v>0</v>
      </c>
      <c r="R89">
        <v>17.831200821579689</v>
      </c>
      <c r="S89">
        <v>11.100116178229666</v>
      </c>
      <c r="T89">
        <v>0</v>
      </c>
      <c r="U89">
        <v>59.480615847385344</v>
      </c>
      <c r="V89">
        <v>7.6304216925734032</v>
      </c>
      <c r="W89">
        <v>14.63167682983193</v>
      </c>
      <c r="X89">
        <v>62.033132517199796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6.9307201570537806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0.83014329079173821</v>
      </c>
      <c r="AM89">
        <v>0</v>
      </c>
      <c r="AN89">
        <v>0</v>
      </c>
      <c r="AO89">
        <v>0</v>
      </c>
      <c r="AP89">
        <v>0.4848710950289975</v>
      </c>
      <c r="AQ89">
        <v>0</v>
      </c>
      <c r="AR89">
        <v>1.857361135688405</v>
      </c>
      <c r="AS89">
        <v>2.0367004320547131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869.54876893553103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445.28203277790465</v>
      </c>
      <c r="L90">
        <v>6.0099418776293971</v>
      </c>
      <c r="M90">
        <v>61.069445448354145</v>
      </c>
      <c r="N90">
        <v>49.682854919989389</v>
      </c>
      <c r="O90">
        <v>70.181304985306539</v>
      </c>
      <c r="P90">
        <v>23.762487637422041</v>
      </c>
      <c r="Q90">
        <v>0</v>
      </c>
      <c r="R90">
        <v>17.831200821579689</v>
      </c>
      <c r="S90">
        <v>11.100116178229666</v>
      </c>
      <c r="T90">
        <v>0</v>
      </c>
      <c r="U90">
        <v>59.480615847385344</v>
      </c>
      <c r="V90">
        <v>7.6304216925734032</v>
      </c>
      <c r="W90">
        <v>14.630235589403974</v>
      </c>
      <c r="X90">
        <v>62.033132517199796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6.9307201570537806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0.83014329079173821</v>
      </c>
      <c r="AM90">
        <v>0</v>
      </c>
      <c r="AN90">
        <v>0</v>
      </c>
      <c r="AO90">
        <v>0</v>
      </c>
      <c r="AP90">
        <v>0.4848710950289975</v>
      </c>
      <c r="AQ90">
        <v>0</v>
      </c>
      <c r="AR90">
        <v>1.857361135688405</v>
      </c>
      <c r="AS90">
        <v>2.0367004320547131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869.56945745775556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445.28203277790465</v>
      </c>
      <c r="L91">
        <v>6.0099418776293971</v>
      </c>
      <c r="M91">
        <v>61.069445448354145</v>
      </c>
      <c r="N91">
        <v>49.682854919989389</v>
      </c>
      <c r="O91">
        <v>70.181304985306539</v>
      </c>
      <c r="P91">
        <v>23.762487637422041</v>
      </c>
      <c r="Q91">
        <v>0</v>
      </c>
      <c r="R91">
        <v>17.831200821579689</v>
      </c>
      <c r="S91">
        <v>11.100116178229666</v>
      </c>
      <c r="T91">
        <v>0</v>
      </c>
      <c r="U91">
        <v>59.480615847385344</v>
      </c>
      <c r="V91">
        <v>7.6304216925734032</v>
      </c>
      <c r="W91">
        <v>14.630235589403974</v>
      </c>
      <c r="X91">
        <v>62.02916175675675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6.9307201570537806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0.83014329079173821</v>
      </c>
      <c r="AM91">
        <v>0</v>
      </c>
      <c r="AN91">
        <v>0</v>
      </c>
      <c r="AO91">
        <v>0</v>
      </c>
      <c r="AP91">
        <v>0.4848710950289975</v>
      </c>
      <c r="AQ91">
        <v>0</v>
      </c>
      <c r="AR91">
        <v>1.857361135688405</v>
      </c>
      <c r="AS91">
        <v>2.0367004320547131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869.56548669731251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445.28203277790465</v>
      </c>
      <c r="L92">
        <v>6.0099418776293971</v>
      </c>
      <c r="M92">
        <v>61.069445448354145</v>
      </c>
      <c r="N92">
        <v>49.682854919989389</v>
      </c>
      <c r="O92">
        <v>70.181304985306539</v>
      </c>
      <c r="P92">
        <v>23.762487637422041</v>
      </c>
      <c r="Q92">
        <v>0</v>
      </c>
      <c r="R92">
        <v>17.831200821579689</v>
      </c>
      <c r="S92">
        <v>11.100116178229666</v>
      </c>
      <c r="T92">
        <v>0</v>
      </c>
      <c r="U92">
        <v>59.480615847385344</v>
      </c>
      <c r="V92">
        <v>7.6233653708558213</v>
      </c>
      <c r="W92">
        <v>14.630235589403974</v>
      </c>
      <c r="X92">
        <v>62.029369623173352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0.83014329079173821</v>
      </c>
      <c r="AM92">
        <v>0</v>
      </c>
      <c r="AN92">
        <v>0</v>
      </c>
      <c r="AO92">
        <v>0</v>
      </c>
      <c r="AP92">
        <v>0.4848710950289975</v>
      </c>
      <c r="AQ92">
        <v>0</v>
      </c>
      <c r="AR92">
        <v>1.857361135688405</v>
      </c>
      <c r="AS92">
        <v>2.0367004320547131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862.62791808495786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445.28203277790465</v>
      </c>
      <c r="L93">
        <v>6.0099418776293971</v>
      </c>
      <c r="M93">
        <v>61.069445448354145</v>
      </c>
      <c r="N93">
        <v>49.682854919989389</v>
      </c>
      <c r="O93">
        <v>70.181304985306539</v>
      </c>
      <c r="P93">
        <v>23.762487637422041</v>
      </c>
      <c r="Q93">
        <v>0</v>
      </c>
      <c r="R93">
        <v>17.831200821579689</v>
      </c>
      <c r="S93">
        <v>11.100116178229666</v>
      </c>
      <c r="T93">
        <v>0</v>
      </c>
      <c r="U93">
        <v>59.480615847385344</v>
      </c>
      <c r="V93">
        <v>7.6233653708558213</v>
      </c>
      <c r="W93">
        <v>14.630235589403974</v>
      </c>
      <c r="X93">
        <v>62.029369623173352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0.83014329079173821</v>
      </c>
      <c r="AM93">
        <v>0</v>
      </c>
      <c r="AN93">
        <v>0</v>
      </c>
      <c r="AO93">
        <v>0</v>
      </c>
      <c r="AP93">
        <v>0.4848710950289975</v>
      </c>
      <c r="AQ93">
        <v>0</v>
      </c>
      <c r="AR93">
        <v>1.857361135688405</v>
      </c>
      <c r="AS93">
        <v>2.0367004320547131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862.62791808495786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445.28203277790465</v>
      </c>
      <c r="L94">
        <v>6.0099418776293971</v>
      </c>
      <c r="M94">
        <v>61.069445448354145</v>
      </c>
      <c r="N94">
        <v>49.682854919989389</v>
      </c>
      <c r="O94">
        <v>70.181304985306539</v>
      </c>
      <c r="P94">
        <v>23.762487637422041</v>
      </c>
      <c r="Q94">
        <v>0</v>
      </c>
      <c r="R94">
        <v>17.831200821579689</v>
      </c>
      <c r="S94">
        <v>11.100116178229666</v>
      </c>
      <c r="T94">
        <v>0</v>
      </c>
      <c r="U94">
        <v>59.480615847385344</v>
      </c>
      <c r="V94">
        <v>7.6272420081490102</v>
      </c>
      <c r="W94">
        <v>14.632863075268817</v>
      </c>
      <c r="X94">
        <v>62.029369623173352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0.83014329079173821</v>
      </c>
      <c r="AM94">
        <v>0</v>
      </c>
      <c r="AN94">
        <v>0</v>
      </c>
      <c r="AO94">
        <v>0</v>
      </c>
      <c r="AP94">
        <v>0.4848710950289975</v>
      </c>
      <c r="AQ94">
        <v>0</v>
      </c>
      <c r="AR94">
        <v>1.857361135688405</v>
      </c>
      <c r="AS94">
        <v>2.0367004320547131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862.63442220811589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445.28203277790465</v>
      </c>
      <c r="L95">
        <v>6.0099418776293971</v>
      </c>
      <c r="M95">
        <v>61.069445448354145</v>
      </c>
      <c r="N95">
        <v>49.682854919989389</v>
      </c>
      <c r="O95">
        <v>70.181304985306539</v>
      </c>
      <c r="P95">
        <v>23.762487637422041</v>
      </c>
      <c r="Q95">
        <v>0</v>
      </c>
      <c r="R95">
        <v>17.831200821579689</v>
      </c>
      <c r="S95">
        <v>11.100116178229666</v>
      </c>
      <c r="T95">
        <v>0</v>
      </c>
      <c r="U95">
        <v>59.480615847385344</v>
      </c>
      <c r="V95">
        <v>7.6272420081490102</v>
      </c>
      <c r="W95">
        <v>14.632863075268817</v>
      </c>
      <c r="X95">
        <v>64.780440750764882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5.8906761227180535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0.83014329079173821</v>
      </c>
      <c r="AM95">
        <v>0</v>
      </c>
      <c r="AN95">
        <v>0</v>
      </c>
      <c r="AO95">
        <v>0</v>
      </c>
      <c r="AP95">
        <v>0.4848710950289975</v>
      </c>
      <c r="AQ95">
        <v>0</v>
      </c>
      <c r="AR95">
        <v>2.7860412643115935</v>
      </c>
      <c r="AS95">
        <v>2.0367004320547131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866.31417346433068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421.34201525768265</v>
      </c>
      <c r="L96">
        <v>6.0099418776293971</v>
      </c>
      <c r="M96">
        <v>61.069445448354145</v>
      </c>
      <c r="N96">
        <v>49.682854919989389</v>
      </c>
      <c r="O96">
        <v>70.181304985306539</v>
      </c>
      <c r="P96">
        <v>23.762487637422041</v>
      </c>
      <c r="Q96">
        <v>0</v>
      </c>
      <c r="R96">
        <v>17.831200821579689</v>
      </c>
      <c r="S96">
        <v>11.100116178229666</v>
      </c>
      <c r="T96">
        <v>0</v>
      </c>
      <c r="U96">
        <v>59.480615847385344</v>
      </c>
      <c r="V96">
        <v>7.6272420081490102</v>
      </c>
      <c r="W96">
        <v>14.632863075268817</v>
      </c>
      <c r="X96">
        <v>62.036216450457239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5.8906761227180535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10.791865018416523</v>
      </c>
      <c r="AM96">
        <v>0</v>
      </c>
      <c r="AN96">
        <v>0</v>
      </c>
      <c r="AO96">
        <v>0</v>
      </c>
      <c r="AP96">
        <v>0.4848710950289975</v>
      </c>
      <c r="AQ96">
        <v>0</v>
      </c>
      <c r="AR96">
        <v>2.7860412643115935</v>
      </c>
      <c r="AS96">
        <v>2.0367004320547131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849.59165337142588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349.52195099078983</v>
      </c>
      <c r="L97">
        <v>6.0099418776293971</v>
      </c>
      <c r="M97">
        <v>61.069445448354145</v>
      </c>
      <c r="N97">
        <v>49.682854919989389</v>
      </c>
      <c r="O97">
        <v>70.181304985306539</v>
      </c>
      <c r="P97">
        <v>23.762487637422041</v>
      </c>
      <c r="Q97">
        <v>0</v>
      </c>
      <c r="R97">
        <v>17.831200821579689</v>
      </c>
      <c r="S97">
        <v>11.100116178229666</v>
      </c>
      <c r="T97">
        <v>0</v>
      </c>
      <c r="U97">
        <v>59.480615847385344</v>
      </c>
      <c r="V97">
        <v>7.6272420081490102</v>
      </c>
      <c r="W97">
        <v>14.632863075268817</v>
      </c>
      <c r="X97">
        <v>62.036196066456668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5.8906761227180535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50.638749690791727</v>
      </c>
      <c r="AM97">
        <v>0</v>
      </c>
      <c r="AN97">
        <v>0</v>
      </c>
      <c r="AO97">
        <v>0</v>
      </c>
      <c r="AP97">
        <v>0.1077490834299917</v>
      </c>
      <c r="AQ97">
        <v>0</v>
      </c>
      <c r="AR97">
        <v>1.3930206321557967</v>
      </c>
      <c r="AS97">
        <v>2.0367004320547131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815.84831074915292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301.64189472361812</v>
      </c>
      <c r="L98">
        <v>6.0099418776293971</v>
      </c>
      <c r="M98">
        <v>61.069445448354145</v>
      </c>
      <c r="N98">
        <v>49.682854919989389</v>
      </c>
      <c r="O98">
        <v>70.181304985306539</v>
      </c>
      <c r="P98">
        <v>23.762487637422041</v>
      </c>
      <c r="Q98">
        <v>0</v>
      </c>
      <c r="R98">
        <v>17.831200821579689</v>
      </c>
      <c r="S98">
        <v>11.100116178229666</v>
      </c>
      <c r="T98">
        <v>0</v>
      </c>
      <c r="U98">
        <v>59.480615847385344</v>
      </c>
      <c r="V98">
        <v>7.6272420081490102</v>
      </c>
      <c r="W98">
        <v>14.632863075268817</v>
      </c>
      <c r="X98">
        <v>62.036196066456668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5.8906761227180535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50.638749690791727</v>
      </c>
      <c r="AM98">
        <v>0</v>
      </c>
      <c r="AN98">
        <v>0</v>
      </c>
      <c r="AO98">
        <v>0</v>
      </c>
      <c r="AP98">
        <v>0.1077490834299917</v>
      </c>
      <c r="AQ98">
        <v>0</v>
      </c>
      <c r="AR98">
        <v>1.3930206321557967</v>
      </c>
      <c r="AS98">
        <v>2.2630002848647042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768.19455433479118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9.634077608739938</v>
      </c>
      <c r="L99">
        <f t="shared" si="2"/>
        <v>0.12844561682243516</v>
      </c>
      <c r="M99">
        <f t="shared" si="2"/>
        <v>1.4656666907605027</v>
      </c>
      <c r="N99">
        <f t="shared" si="2"/>
        <v>1.1923885180797458</v>
      </c>
      <c r="O99">
        <f t="shared" si="2"/>
        <v>1.6843513196473554</v>
      </c>
      <c r="P99">
        <f t="shared" si="2"/>
        <v>0.56126957345156503</v>
      </c>
      <c r="Q99">
        <f t="shared" si="2"/>
        <v>0</v>
      </c>
      <c r="R99">
        <f t="shared" si="2"/>
        <v>0.38259950152481348</v>
      </c>
      <c r="S99">
        <f t="shared" si="2"/>
        <v>0.22473193866721766</v>
      </c>
      <c r="T99">
        <f t="shared" si="2"/>
        <v>0</v>
      </c>
      <c r="U99">
        <f t="shared" si="2"/>
        <v>1.4251229977804933</v>
      </c>
      <c r="V99">
        <f t="shared" si="2"/>
        <v>0.16518117584302791</v>
      </c>
      <c r="W99">
        <f t="shared" si="2"/>
        <v>0.35107705701606812</v>
      </c>
      <c r="X99">
        <f t="shared" si="2"/>
        <v>1.4575310234900924</v>
      </c>
      <c r="Y99">
        <f t="shared" si="2"/>
        <v>0</v>
      </c>
      <c r="Z99">
        <f t="shared" si="2"/>
        <v>2.3541631206636354E-2</v>
      </c>
      <c r="AA99">
        <f t="shared" si="2"/>
        <v>3.8210369716455708E-2</v>
      </c>
      <c r="AB99">
        <f t="shared" si="2"/>
        <v>7.1989561047561851E-2</v>
      </c>
      <c r="AC99">
        <f t="shared" si="2"/>
        <v>4.4811918231388401E-2</v>
      </c>
      <c r="AD99">
        <f t="shared" si="2"/>
        <v>4.7070946537925817E-2</v>
      </c>
      <c r="AE99">
        <f t="shared" si="2"/>
        <v>0.14207976058437261</v>
      </c>
      <c r="AF99">
        <f t="shared" si="2"/>
        <v>0.16853879214756615</v>
      </c>
      <c r="AG99">
        <f t="shared" si="2"/>
        <v>0</v>
      </c>
      <c r="AH99">
        <f t="shared" si="2"/>
        <v>0.26685094463999998</v>
      </c>
      <c r="AI99">
        <f t="shared" si="2"/>
        <v>2.2235990695129607E-2</v>
      </c>
      <c r="AJ99">
        <f t="shared" si="2"/>
        <v>0</v>
      </c>
      <c r="AK99">
        <f t="shared" si="2"/>
        <v>0.54828467835461092</v>
      </c>
      <c r="AL99">
        <f t="shared" si="2"/>
        <v>0.2256744891506024</v>
      </c>
      <c r="AM99">
        <f t="shared" si="2"/>
        <v>1.679662946354089E-2</v>
      </c>
      <c r="AN99">
        <f t="shared" si="2"/>
        <v>0</v>
      </c>
      <c r="AO99">
        <f t="shared" si="2"/>
        <v>0</v>
      </c>
      <c r="AP99">
        <f t="shared" si="2"/>
        <v>1.5381187698467289E-2</v>
      </c>
      <c r="AQ99">
        <f t="shared" si="2"/>
        <v>0.31029246967976182</v>
      </c>
      <c r="AR99">
        <f t="shared" si="2"/>
        <v>8.874702762332419E-2</v>
      </c>
      <c r="AS99">
        <f t="shared" si="2"/>
        <v>7.2557447786351509E-2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20.775506866386916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76.606636423507069</v>
      </c>
      <c r="L3">
        <v>20.110320350457986</v>
      </c>
      <c r="M3">
        <v>0</v>
      </c>
      <c r="N3">
        <v>28.731651003447972</v>
      </c>
      <c r="O3">
        <v>48.240897014693459</v>
      </c>
      <c r="P3">
        <v>58.556889401506815</v>
      </c>
      <c r="Q3">
        <v>0</v>
      </c>
      <c r="R3">
        <v>4.7898327540211856</v>
      </c>
      <c r="S3">
        <v>2.8728000000000002</v>
      </c>
      <c r="T3">
        <v>0</v>
      </c>
      <c r="U3">
        <v>316.68000869348646</v>
      </c>
      <c r="V3">
        <v>0</v>
      </c>
      <c r="W3">
        <v>3.8303288763493617</v>
      </c>
      <c r="X3">
        <v>35.880244347727604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0.33910520025817559</v>
      </c>
      <c r="AM3">
        <v>0</v>
      </c>
      <c r="AN3">
        <v>0</v>
      </c>
      <c r="AO3">
        <v>0</v>
      </c>
      <c r="AP3">
        <v>0.12461038199105222</v>
      </c>
      <c r="AQ3">
        <v>0</v>
      </c>
      <c r="AR3">
        <v>0.80553306920289858</v>
      </c>
      <c r="AS3">
        <v>1.1779629953166815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611.9563761746931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76.606636423507069</v>
      </c>
      <c r="L4">
        <v>20.110320350457986</v>
      </c>
      <c r="M4">
        <v>0</v>
      </c>
      <c r="N4">
        <v>28.731651003447972</v>
      </c>
      <c r="O4">
        <v>48.240897014693459</v>
      </c>
      <c r="P4">
        <v>58.556889401506815</v>
      </c>
      <c r="Q4">
        <v>0</v>
      </c>
      <c r="R4">
        <v>4.7898327540211856</v>
      </c>
      <c r="S4">
        <v>2.8728000000000002</v>
      </c>
      <c r="T4">
        <v>0</v>
      </c>
      <c r="U4">
        <v>316.92328134420586</v>
      </c>
      <c r="V4">
        <v>0</v>
      </c>
      <c r="W4">
        <v>3.8303288763493617</v>
      </c>
      <c r="X4">
        <v>35.880244347727604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0.33910520025817559</v>
      </c>
      <c r="AM4">
        <v>0</v>
      </c>
      <c r="AN4">
        <v>0</v>
      </c>
      <c r="AO4">
        <v>0</v>
      </c>
      <c r="AP4">
        <v>0.12461038199105222</v>
      </c>
      <c r="AQ4">
        <v>0</v>
      </c>
      <c r="AR4">
        <v>0.80553306920289858</v>
      </c>
      <c r="AS4">
        <v>1.3088476596788583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612.33053348977467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76.606636423507069</v>
      </c>
      <c r="L5">
        <v>20.110320350457986</v>
      </c>
      <c r="M5">
        <v>0</v>
      </c>
      <c r="N5">
        <v>28.731651003447972</v>
      </c>
      <c r="O5">
        <v>48.240897014693459</v>
      </c>
      <c r="P5">
        <v>58.556889401506815</v>
      </c>
      <c r="Q5">
        <v>0</v>
      </c>
      <c r="R5">
        <v>4.7898327540211856</v>
      </c>
      <c r="S5">
        <v>2.8728000000000002</v>
      </c>
      <c r="T5">
        <v>0</v>
      </c>
      <c r="U5">
        <v>316.92328134420586</v>
      </c>
      <c r="V5">
        <v>0</v>
      </c>
      <c r="W5">
        <v>3.8303288763493617</v>
      </c>
      <c r="X5">
        <v>35.880244347727604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3.1084653092082624</v>
      </c>
      <c r="AM5">
        <v>0</v>
      </c>
      <c r="AN5">
        <v>0</v>
      </c>
      <c r="AO5">
        <v>0</v>
      </c>
      <c r="AP5">
        <v>0.12461038199105222</v>
      </c>
      <c r="AQ5">
        <v>0</v>
      </c>
      <c r="AR5">
        <v>9.6663973384057957</v>
      </c>
      <c r="AS5">
        <v>6.0206993869313115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628.67260959518012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76.606636423507069</v>
      </c>
      <c r="L6">
        <v>20.110320350457986</v>
      </c>
      <c r="M6">
        <v>0</v>
      </c>
      <c r="N6">
        <v>28.731651003447972</v>
      </c>
      <c r="O6">
        <v>48.240897014693459</v>
      </c>
      <c r="P6">
        <v>58.556889401506815</v>
      </c>
      <c r="Q6">
        <v>0</v>
      </c>
      <c r="R6">
        <v>4.7898327540211856</v>
      </c>
      <c r="S6">
        <v>2.8728000000000002</v>
      </c>
      <c r="T6">
        <v>0</v>
      </c>
      <c r="U6">
        <v>316.92328134420586</v>
      </c>
      <c r="V6">
        <v>0</v>
      </c>
      <c r="W6">
        <v>3.8303288763493617</v>
      </c>
      <c r="X6">
        <v>17.240082108628279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17.237853309208266</v>
      </c>
      <c r="AM6">
        <v>0</v>
      </c>
      <c r="AN6">
        <v>0</v>
      </c>
      <c r="AO6">
        <v>0</v>
      </c>
      <c r="AP6">
        <v>0.12461038199105222</v>
      </c>
      <c r="AQ6">
        <v>0</v>
      </c>
      <c r="AR6">
        <v>9.6663973384057957</v>
      </c>
      <c r="AS6">
        <v>6.0206993869313115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624.16183535608081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76.606636423507069</v>
      </c>
      <c r="L7">
        <v>20.110320350457986</v>
      </c>
      <c r="M7">
        <v>0</v>
      </c>
      <c r="N7">
        <v>28.731651003447972</v>
      </c>
      <c r="O7">
        <v>48.240897014693459</v>
      </c>
      <c r="P7">
        <v>58.556889401506815</v>
      </c>
      <c r="Q7">
        <v>0</v>
      </c>
      <c r="R7">
        <v>4.7887140939597312</v>
      </c>
      <c r="S7">
        <v>2.8728000000000002</v>
      </c>
      <c r="T7">
        <v>0</v>
      </c>
      <c r="U7">
        <v>316.92328134420586</v>
      </c>
      <c r="V7">
        <v>0</v>
      </c>
      <c r="W7">
        <v>3.8303288763493617</v>
      </c>
      <c r="X7">
        <v>17.240082108628279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17.237853309208266</v>
      </c>
      <c r="AM7">
        <v>0</v>
      </c>
      <c r="AN7">
        <v>0</v>
      </c>
      <c r="AO7">
        <v>0</v>
      </c>
      <c r="AP7">
        <v>0.12461038199105222</v>
      </c>
      <c r="AQ7">
        <v>0</v>
      </c>
      <c r="AR7">
        <v>1.2082997307971013</v>
      </c>
      <c r="AS7">
        <v>6.0206993869313115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615.70261908841064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76.606636423507069</v>
      </c>
      <c r="L8">
        <v>20.110320350457986</v>
      </c>
      <c r="M8">
        <v>0</v>
      </c>
      <c r="N8">
        <v>28.731651003447972</v>
      </c>
      <c r="O8">
        <v>48.240897014693459</v>
      </c>
      <c r="P8">
        <v>58.556889401506815</v>
      </c>
      <c r="Q8">
        <v>0</v>
      </c>
      <c r="R8">
        <v>4.7887140939597312</v>
      </c>
      <c r="S8">
        <v>2.8728000000000002</v>
      </c>
      <c r="T8">
        <v>0</v>
      </c>
      <c r="U8">
        <v>316.92328134420586</v>
      </c>
      <c r="V8">
        <v>0</v>
      </c>
      <c r="W8">
        <v>3.8303288763493617</v>
      </c>
      <c r="X8">
        <v>17.240082108628279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3.1084653092082624</v>
      </c>
      <c r="AM8">
        <v>0</v>
      </c>
      <c r="AN8">
        <v>0</v>
      </c>
      <c r="AO8">
        <v>0</v>
      </c>
      <c r="AP8">
        <v>0.12461038199105222</v>
      </c>
      <c r="AQ8">
        <v>0</v>
      </c>
      <c r="AR8">
        <v>0.99349072608695654</v>
      </c>
      <c r="AS8">
        <v>6.0206993869313115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601.35842208370048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76.606636423507069</v>
      </c>
      <c r="L9">
        <v>20.110320350457986</v>
      </c>
      <c r="M9">
        <v>0</v>
      </c>
      <c r="N9">
        <v>28.731651003447972</v>
      </c>
      <c r="O9">
        <v>48.240897014693459</v>
      </c>
      <c r="P9">
        <v>58.556889401506815</v>
      </c>
      <c r="Q9">
        <v>0</v>
      </c>
      <c r="R9">
        <v>4.7887140939597312</v>
      </c>
      <c r="S9">
        <v>2.8728000000000002</v>
      </c>
      <c r="T9">
        <v>0</v>
      </c>
      <c r="U9">
        <v>316.92328134420586</v>
      </c>
      <c r="V9">
        <v>0</v>
      </c>
      <c r="W9">
        <v>3.8303288763493617</v>
      </c>
      <c r="X9">
        <v>17.240082108628279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0.33910520025817559</v>
      </c>
      <c r="AM9">
        <v>0</v>
      </c>
      <c r="AN9">
        <v>0</v>
      </c>
      <c r="AO9">
        <v>0</v>
      </c>
      <c r="AP9">
        <v>0.12461038199105222</v>
      </c>
      <c r="AQ9">
        <v>0</v>
      </c>
      <c r="AR9">
        <v>0.99349072608695654</v>
      </c>
      <c r="AS9">
        <v>4.0574278974130245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596.62579048523219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76.606636423507069</v>
      </c>
      <c r="L10">
        <v>20.110320350457986</v>
      </c>
      <c r="M10">
        <v>0</v>
      </c>
      <c r="N10">
        <v>28.731651003447972</v>
      </c>
      <c r="O10">
        <v>48.240897014693459</v>
      </c>
      <c r="P10">
        <v>58.556889401506815</v>
      </c>
      <c r="Q10">
        <v>0</v>
      </c>
      <c r="R10">
        <v>4.7887140939597312</v>
      </c>
      <c r="S10">
        <v>2.8728000000000002</v>
      </c>
      <c r="T10">
        <v>0</v>
      </c>
      <c r="U10">
        <v>316.92328134420586</v>
      </c>
      <c r="V10">
        <v>0</v>
      </c>
      <c r="W10">
        <v>3.8303288763493617</v>
      </c>
      <c r="X10">
        <v>17.240082108628279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0.33910520025817559</v>
      </c>
      <c r="AM10">
        <v>0</v>
      </c>
      <c r="AN10">
        <v>0</v>
      </c>
      <c r="AO10">
        <v>0</v>
      </c>
      <c r="AP10">
        <v>0.12461038199105222</v>
      </c>
      <c r="AQ10">
        <v>0</v>
      </c>
      <c r="AR10">
        <v>0.99349072608695654</v>
      </c>
      <c r="AS10">
        <v>4.0574278974130245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596.62579048523219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76.606636423507069</v>
      </c>
      <c r="L11">
        <v>20.110320350457986</v>
      </c>
      <c r="M11">
        <v>0</v>
      </c>
      <c r="N11">
        <v>28.731651003447972</v>
      </c>
      <c r="O11">
        <v>48.240897014693459</v>
      </c>
      <c r="P11">
        <v>58.556889401506815</v>
      </c>
      <c r="Q11">
        <v>0</v>
      </c>
      <c r="R11">
        <v>4.7887140939597312</v>
      </c>
      <c r="S11">
        <v>2.8728000000000002</v>
      </c>
      <c r="T11">
        <v>0</v>
      </c>
      <c r="U11">
        <v>316.92328134420586</v>
      </c>
      <c r="V11">
        <v>0</v>
      </c>
      <c r="W11">
        <v>3.8303288763493617</v>
      </c>
      <c r="X11">
        <v>17.240082108628279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0.33910520025817559</v>
      </c>
      <c r="AM11">
        <v>0</v>
      </c>
      <c r="AN11">
        <v>0</v>
      </c>
      <c r="AO11">
        <v>0</v>
      </c>
      <c r="AP11">
        <v>1.5264778142843418</v>
      </c>
      <c r="AQ11">
        <v>0</v>
      </c>
      <c r="AR11">
        <v>0.99349072608695654</v>
      </c>
      <c r="AS11">
        <v>1.3088476596788583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595.27907767979127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76.606636423507069</v>
      </c>
      <c r="L12">
        <v>20.110320350457986</v>
      </c>
      <c r="M12">
        <v>0</v>
      </c>
      <c r="N12">
        <v>28.731651003447972</v>
      </c>
      <c r="O12">
        <v>48.240897014693459</v>
      </c>
      <c r="P12">
        <v>58.556889401506815</v>
      </c>
      <c r="Q12">
        <v>0</v>
      </c>
      <c r="R12">
        <v>4.7887140939597312</v>
      </c>
      <c r="S12">
        <v>2.8728000000000002</v>
      </c>
      <c r="T12">
        <v>0</v>
      </c>
      <c r="U12">
        <v>316.92328134420586</v>
      </c>
      <c r="V12">
        <v>0</v>
      </c>
      <c r="W12">
        <v>3.8303288763493617</v>
      </c>
      <c r="X12">
        <v>17.240082108628279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0.33910520025817559</v>
      </c>
      <c r="AM12">
        <v>0</v>
      </c>
      <c r="AN12">
        <v>0</v>
      </c>
      <c r="AO12">
        <v>0</v>
      </c>
      <c r="AP12">
        <v>1.5264778142843418</v>
      </c>
      <c r="AQ12">
        <v>0</v>
      </c>
      <c r="AR12">
        <v>0.99349072608695654</v>
      </c>
      <c r="AS12">
        <v>1.1452416387154327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595.11547165882791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76.606636423507069</v>
      </c>
      <c r="L13">
        <v>20.109642552435123</v>
      </c>
      <c r="M13">
        <v>0</v>
      </c>
      <c r="N13">
        <v>28.731651003447972</v>
      </c>
      <c r="O13">
        <v>48.240897014693459</v>
      </c>
      <c r="P13">
        <v>58.556889401506815</v>
      </c>
      <c r="Q13">
        <v>0</v>
      </c>
      <c r="R13">
        <v>4.7868243093922649</v>
      </c>
      <c r="S13">
        <v>2.8728000000000002</v>
      </c>
      <c r="T13">
        <v>0</v>
      </c>
      <c r="U13">
        <v>316.92328134420586</v>
      </c>
      <c r="V13">
        <v>0</v>
      </c>
      <c r="W13">
        <v>3.8307495268817204</v>
      </c>
      <c r="X13">
        <v>17.240347983983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0.33910520025817559</v>
      </c>
      <c r="AM13">
        <v>0</v>
      </c>
      <c r="AN13">
        <v>0</v>
      </c>
      <c r="AO13">
        <v>0</v>
      </c>
      <c r="AP13">
        <v>1.5264778142843418</v>
      </c>
      <c r="AQ13">
        <v>0</v>
      </c>
      <c r="AR13">
        <v>0.99349072608695654</v>
      </c>
      <c r="AS13">
        <v>1.1452416387154327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595.11359060212487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76.606636423507069</v>
      </c>
      <c r="L14">
        <v>20.109642552435123</v>
      </c>
      <c r="M14">
        <v>0</v>
      </c>
      <c r="N14">
        <v>28.731651003447972</v>
      </c>
      <c r="O14">
        <v>48.240897014693459</v>
      </c>
      <c r="P14">
        <v>58.556889401506815</v>
      </c>
      <c r="Q14">
        <v>0</v>
      </c>
      <c r="R14">
        <v>4.7868243093922649</v>
      </c>
      <c r="S14">
        <v>2.8728000000000002</v>
      </c>
      <c r="T14">
        <v>0</v>
      </c>
      <c r="U14">
        <v>316.92328134420586</v>
      </c>
      <c r="V14">
        <v>0</v>
      </c>
      <c r="W14">
        <v>3.8307495268817204</v>
      </c>
      <c r="X14">
        <v>17.240347983983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0.33910520025817559</v>
      </c>
      <c r="AM14">
        <v>0</v>
      </c>
      <c r="AN14">
        <v>0</v>
      </c>
      <c r="AO14">
        <v>0</v>
      </c>
      <c r="AP14">
        <v>1.5264778142843418</v>
      </c>
      <c r="AQ14">
        <v>0</v>
      </c>
      <c r="AR14">
        <v>0.99349072608695654</v>
      </c>
      <c r="AS14">
        <v>1.1452416387154327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595.11359060212487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76.608055247216285</v>
      </c>
      <c r="L15">
        <v>20.109642552435123</v>
      </c>
      <c r="M15">
        <v>0</v>
      </c>
      <c r="N15">
        <v>28.731651003447972</v>
      </c>
      <c r="O15">
        <v>48.240897014693459</v>
      </c>
      <c r="P15">
        <v>58.556889401506815</v>
      </c>
      <c r="Q15">
        <v>0</v>
      </c>
      <c r="R15">
        <v>4.7868243093922649</v>
      </c>
      <c r="S15">
        <v>2.8728000000000002</v>
      </c>
      <c r="T15">
        <v>0</v>
      </c>
      <c r="U15">
        <v>316.92328134420586</v>
      </c>
      <c r="V15">
        <v>0</v>
      </c>
      <c r="W15">
        <v>3.8307495268817204</v>
      </c>
      <c r="X15">
        <v>17.240347983983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0.33910520025817559</v>
      </c>
      <c r="AM15">
        <v>0</v>
      </c>
      <c r="AN15">
        <v>0</v>
      </c>
      <c r="AO15">
        <v>0</v>
      </c>
      <c r="AP15">
        <v>1.5264778142843418</v>
      </c>
      <c r="AQ15">
        <v>0</v>
      </c>
      <c r="AR15">
        <v>0.99349072608695654</v>
      </c>
      <c r="AS15">
        <v>1.1452416387154327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595.11500942583405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76.608055247216285</v>
      </c>
      <c r="L16">
        <v>20.109642552435123</v>
      </c>
      <c r="M16">
        <v>0</v>
      </c>
      <c r="N16">
        <v>28.731651003447972</v>
      </c>
      <c r="O16">
        <v>48.240897014693459</v>
      </c>
      <c r="P16">
        <v>58.556889401506815</v>
      </c>
      <c r="Q16">
        <v>0</v>
      </c>
      <c r="R16">
        <v>4.7868243093922649</v>
      </c>
      <c r="S16">
        <v>2.8728000000000002</v>
      </c>
      <c r="T16">
        <v>0</v>
      </c>
      <c r="U16">
        <v>316.92328134420586</v>
      </c>
      <c r="V16">
        <v>0</v>
      </c>
      <c r="W16">
        <v>3.8307495268817204</v>
      </c>
      <c r="X16">
        <v>17.240347983983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0.33910520025817559</v>
      </c>
      <c r="AM16">
        <v>0</v>
      </c>
      <c r="AN16">
        <v>0</v>
      </c>
      <c r="AO16">
        <v>0</v>
      </c>
      <c r="AP16">
        <v>0.12461038199105222</v>
      </c>
      <c r="AQ16">
        <v>0</v>
      </c>
      <c r="AR16">
        <v>0.99349072608695654</v>
      </c>
      <c r="AS16">
        <v>1.1452416387154327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593.71314199354072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76.608055247216285</v>
      </c>
      <c r="L17">
        <v>20.109642552435123</v>
      </c>
      <c r="M17">
        <v>0</v>
      </c>
      <c r="N17">
        <v>28.731651003447972</v>
      </c>
      <c r="O17">
        <v>48.240897014693459</v>
      </c>
      <c r="P17">
        <v>58.556889401506815</v>
      </c>
      <c r="Q17">
        <v>0</v>
      </c>
      <c r="R17">
        <v>4.7868243093922649</v>
      </c>
      <c r="S17">
        <v>2.8728000000000002</v>
      </c>
      <c r="T17">
        <v>0</v>
      </c>
      <c r="U17">
        <v>316.92328134420586</v>
      </c>
      <c r="V17">
        <v>0</v>
      </c>
      <c r="W17">
        <v>3.8307495268817204</v>
      </c>
      <c r="X17">
        <v>17.240347983983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0.33910520025817559</v>
      </c>
      <c r="AM17">
        <v>0</v>
      </c>
      <c r="AN17">
        <v>0</v>
      </c>
      <c r="AO17">
        <v>0</v>
      </c>
      <c r="AP17">
        <v>0.12461038199105222</v>
      </c>
      <c r="AQ17">
        <v>0</v>
      </c>
      <c r="AR17">
        <v>0.99349072608695654</v>
      </c>
      <c r="AS17">
        <v>1.1452416387154327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593.71314199354072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76.608055247216285</v>
      </c>
      <c r="L18">
        <v>20.109642552435123</v>
      </c>
      <c r="M18">
        <v>0</v>
      </c>
      <c r="N18">
        <v>28.731651003447972</v>
      </c>
      <c r="O18">
        <v>48.240897014693459</v>
      </c>
      <c r="P18">
        <v>58.556889401506815</v>
      </c>
      <c r="Q18">
        <v>0</v>
      </c>
      <c r="R18">
        <v>4.7868243093922649</v>
      </c>
      <c r="S18">
        <v>2.8728000000000002</v>
      </c>
      <c r="T18">
        <v>0</v>
      </c>
      <c r="U18">
        <v>316.92328134420586</v>
      </c>
      <c r="V18">
        <v>0</v>
      </c>
      <c r="W18">
        <v>3.8307495268817204</v>
      </c>
      <c r="X18">
        <v>17.240347983983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0.33910520025817559</v>
      </c>
      <c r="AM18">
        <v>0</v>
      </c>
      <c r="AN18">
        <v>0</v>
      </c>
      <c r="AO18">
        <v>0</v>
      </c>
      <c r="AP18">
        <v>0.12461038199105222</v>
      </c>
      <c r="AQ18">
        <v>0</v>
      </c>
      <c r="AR18">
        <v>0.99349072608695654</v>
      </c>
      <c r="AS18">
        <v>1.1452416387154327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593.71314199354072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76.608055247216285</v>
      </c>
      <c r="L19">
        <v>20.109642552435123</v>
      </c>
      <c r="M19">
        <v>0</v>
      </c>
      <c r="N19">
        <v>28.731651003447972</v>
      </c>
      <c r="O19">
        <v>48.240897014693459</v>
      </c>
      <c r="P19">
        <v>58.556889401506815</v>
      </c>
      <c r="Q19">
        <v>0</v>
      </c>
      <c r="R19">
        <v>4.7868243093922649</v>
      </c>
      <c r="S19">
        <v>2.8728000000000002</v>
      </c>
      <c r="T19">
        <v>0</v>
      </c>
      <c r="U19">
        <v>316.92328134420586</v>
      </c>
      <c r="V19">
        <v>0</v>
      </c>
      <c r="W19">
        <v>3.8307495268817204</v>
      </c>
      <c r="X19">
        <v>17.240347983983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0.33910520025817559</v>
      </c>
      <c r="AM19">
        <v>0</v>
      </c>
      <c r="AN19">
        <v>0</v>
      </c>
      <c r="AO19">
        <v>0</v>
      </c>
      <c r="AP19">
        <v>0.12461038199105222</v>
      </c>
      <c r="AQ19">
        <v>0</v>
      </c>
      <c r="AR19">
        <v>0.99349072608695654</v>
      </c>
      <c r="AS19">
        <v>1.1452416387154327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593.71314199354072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76.608055247216285</v>
      </c>
      <c r="L20">
        <v>20.109642552435123</v>
      </c>
      <c r="M20">
        <v>0</v>
      </c>
      <c r="N20">
        <v>28.731651003447972</v>
      </c>
      <c r="O20">
        <v>48.240897014693459</v>
      </c>
      <c r="P20">
        <v>58.556889401506815</v>
      </c>
      <c r="Q20">
        <v>0</v>
      </c>
      <c r="R20">
        <v>4.7868243093922649</v>
      </c>
      <c r="S20">
        <v>2.8728000000000002</v>
      </c>
      <c r="T20">
        <v>0</v>
      </c>
      <c r="U20">
        <v>316.92328134420586</v>
      </c>
      <c r="V20">
        <v>0</v>
      </c>
      <c r="W20">
        <v>3.8307495268817204</v>
      </c>
      <c r="X20">
        <v>17.240347983983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0.33910520025817559</v>
      </c>
      <c r="AM20">
        <v>0</v>
      </c>
      <c r="AN20">
        <v>0</v>
      </c>
      <c r="AO20">
        <v>0</v>
      </c>
      <c r="AP20">
        <v>0.12461038199105222</v>
      </c>
      <c r="AQ20">
        <v>0</v>
      </c>
      <c r="AR20">
        <v>0.99349072608695654</v>
      </c>
      <c r="AS20">
        <v>1.1452416387154327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593.71314199354072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76.608055247216285</v>
      </c>
      <c r="L21">
        <v>20.109642552435123</v>
      </c>
      <c r="M21">
        <v>0</v>
      </c>
      <c r="N21">
        <v>28.731651003447972</v>
      </c>
      <c r="O21">
        <v>48.240897014693459</v>
      </c>
      <c r="P21">
        <v>58.556889401506815</v>
      </c>
      <c r="Q21">
        <v>0</v>
      </c>
      <c r="R21">
        <v>4.7868243093922649</v>
      </c>
      <c r="S21">
        <v>2.8728000000000002</v>
      </c>
      <c r="T21">
        <v>0</v>
      </c>
      <c r="U21">
        <v>316.92328134420586</v>
      </c>
      <c r="V21">
        <v>0</v>
      </c>
      <c r="W21">
        <v>8.4695651115095014</v>
      </c>
      <c r="X21">
        <v>35.881790819374523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0.33910520025817559</v>
      </c>
      <c r="AM21">
        <v>0</v>
      </c>
      <c r="AN21">
        <v>0</v>
      </c>
      <c r="AO21">
        <v>0</v>
      </c>
      <c r="AP21">
        <v>0.12461038199105222</v>
      </c>
      <c r="AQ21">
        <v>0</v>
      </c>
      <c r="AR21">
        <v>0.99349072608695654</v>
      </c>
      <c r="AS21">
        <v>1.1452416387154327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616.99340041355993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76.608055247216285</v>
      </c>
      <c r="L22">
        <v>20.109642552435123</v>
      </c>
      <c r="M22">
        <v>0</v>
      </c>
      <c r="N22">
        <v>28.731651003447972</v>
      </c>
      <c r="O22">
        <v>48.240897014693459</v>
      </c>
      <c r="P22">
        <v>58.556889401506815</v>
      </c>
      <c r="Q22">
        <v>0</v>
      </c>
      <c r="R22">
        <v>4.7903225987306071</v>
      </c>
      <c r="S22">
        <v>2.8728000000000002</v>
      </c>
      <c r="T22">
        <v>0</v>
      </c>
      <c r="U22">
        <v>316.92328134420586</v>
      </c>
      <c r="V22">
        <v>0</v>
      </c>
      <c r="W22">
        <v>8.4695651115095014</v>
      </c>
      <c r="X22">
        <v>35.881790819374523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0.33910520025817559</v>
      </c>
      <c r="AM22">
        <v>0</v>
      </c>
      <c r="AN22">
        <v>0</v>
      </c>
      <c r="AO22">
        <v>0</v>
      </c>
      <c r="AP22">
        <v>0.12461038199105222</v>
      </c>
      <c r="AQ22">
        <v>0</v>
      </c>
      <c r="AR22">
        <v>0.99349072608695654</v>
      </c>
      <c r="AS22">
        <v>1.1452416387154327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616.99689870289819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76.608055247216285</v>
      </c>
      <c r="L23">
        <v>20.110016216320446</v>
      </c>
      <c r="M23">
        <v>0</v>
      </c>
      <c r="N23">
        <v>28.731651003447972</v>
      </c>
      <c r="O23">
        <v>48.240897014693459</v>
      </c>
      <c r="P23">
        <v>58.556889401506815</v>
      </c>
      <c r="Q23">
        <v>0</v>
      </c>
      <c r="R23">
        <v>4.7903225987306071</v>
      </c>
      <c r="S23">
        <v>2.7892182880733949</v>
      </c>
      <c r="T23">
        <v>0</v>
      </c>
      <c r="U23">
        <v>316.92328134420586</v>
      </c>
      <c r="V23">
        <v>0</v>
      </c>
      <c r="W23">
        <v>8.4695651115095014</v>
      </c>
      <c r="X23">
        <v>35.881790819374523</v>
      </c>
      <c r="Y23">
        <v>0</v>
      </c>
      <c r="Z23">
        <v>0</v>
      </c>
      <c r="AA23">
        <v>0</v>
      </c>
      <c r="AB23">
        <v>3.2035243195798957</v>
      </c>
      <c r="AC23">
        <v>0</v>
      </c>
      <c r="AD23">
        <v>0</v>
      </c>
      <c r="AE23">
        <v>4.0083792354637566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0.33910520025817559</v>
      </c>
      <c r="AM23">
        <v>0</v>
      </c>
      <c r="AN23">
        <v>0</v>
      </c>
      <c r="AO23">
        <v>0</v>
      </c>
      <c r="AP23">
        <v>0.12461038199105222</v>
      </c>
      <c r="AQ23">
        <v>0</v>
      </c>
      <c r="AR23">
        <v>0.99349072608695654</v>
      </c>
      <c r="AS23">
        <v>1.1452416387154327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624.12559420990044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76.607054762708771</v>
      </c>
      <c r="L24">
        <v>20.110016216320446</v>
      </c>
      <c r="M24">
        <v>0</v>
      </c>
      <c r="N24">
        <v>28.731651003447972</v>
      </c>
      <c r="O24">
        <v>48.240897014693459</v>
      </c>
      <c r="P24">
        <v>58.556889401506815</v>
      </c>
      <c r="Q24">
        <v>0</v>
      </c>
      <c r="R24">
        <v>4.7903225987306071</v>
      </c>
      <c r="S24">
        <v>2.8707947036817103</v>
      </c>
      <c r="T24">
        <v>0</v>
      </c>
      <c r="U24">
        <v>316.92328134420586</v>
      </c>
      <c r="V24">
        <v>0</v>
      </c>
      <c r="W24">
        <v>8.2774649328014718</v>
      </c>
      <c r="X24">
        <v>35.881790819374523</v>
      </c>
      <c r="Y24">
        <v>0</v>
      </c>
      <c r="Z24">
        <v>0</v>
      </c>
      <c r="AA24">
        <v>0</v>
      </c>
      <c r="AB24">
        <v>3.2035243195798957</v>
      </c>
      <c r="AC24">
        <v>0</v>
      </c>
      <c r="AD24">
        <v>0</v>
      </c>
      <c r="AE24">
        <v>4.0083792354637566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0.33910520025817559</v>
      </c>
      <c r="AM24">
        <v>0</v>
      </c>
      <c r="AN24">
        <v>0</v>
      </c>
      <c r="AO24">
        <v>0</v>
      </c>
      <c r="AP24">
        <v>0.12461038199105222</v>
      </c>
      <c r="AQ24">
        <v>0</v>
      </c>
      <c r="AR24">
        <v>0.99349072608695654</v>
      </c>
      <c r="AS24">
        <v>1.1452416387154327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628.62089204229324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76.607380552154325</v>
      </c>
      <c r="L25">
        <v>20.110016216320446</v>
      </c>
      <c r="M25">
        <v>0</v>
      </c>
      <c r="N25">
        <v>28.731651003447972</v>
      </c>
      <c r="O25">
        <v>48.240897014693459</v>
      </c>
      <c r="P25">
        <v>58.556889401506815</v>
      </c>
      <c r="Q25">
        <v>0</v>
      </c>
      <c r="R25">
        <v>4.7903225987306071</v>
      </c>
      <c r="S25">
        <v>2.8707947036817103</v>
      </c>
      <c r="T25">
        <v>0</v>
      </c>
      <c r="U25">
        <v>316.92328134420586</v>
      </c>
      <c r="V25">
        <v>0</v>
      </c>
      <c r="W25">
        <v>8.4609696500600222</v>
      </c>
      <c r="X25">
        <v>35.881790819374523</v>
      </c>
      <c r="Y25">
        <v>0</v>
      </c>
      <c r="Z25">
        <v>0</v>
      </c>
      <c r="AA25">
        <v>0</v>
      </c>
      <c r="AB25">
        <v>3.2035243195798957</v>
      </c>
      <c r="AC25">
        <v>0</v>
      </c>
      <c r="AD25">
        <v>0</v>
      </c>
      <c r="AE25">
        <v>4.0083792354637566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0.33910520025817559</v>
      </c>
      <c r="AM25">
        <v>0</v>
      </c>
      <c r="AN25">
        <v>0</v>
      </c>
      <c r="AO25">
        <v>0</v>
      </c>
      <c r="AP25">
        <v>0.12461038199105222</v>
      </c>
      <c r="AQ25">
        <v>0</v>
      </c>
      <c r="AR25">
        <v>0.99349072608695654</v>
      </c>
      <c r="AS25">
        <v>1.1452416387154327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633.41154462899738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76.607641445301937</v>
      </c>
      <c r="L26">
        <v>20.110235335660221</v>
      </c>
      <c r="M26">
        <v>0</v>
      </c>
      <c r="N26">
        <v>28.731651003447972</v>
      </c>
      <c r="O26">
        <v>48.240897014693459</v>
      </c>
      <c r="P26">
        <v>58.556889401506815</v>
      </c>
      <c r="Q26">
        <v>0</v>
      </c>
      <c r="R26">
        <v>4.7886598104332956</v>
      </c>
      <c r="S26">
        <v>2.8707947036817103</v>
      </c>
      <c r="T26">
        <v>0</v>
      </c>
      <c r="U26">
        <v>316.92328134420586</v>
      </c>
      <c r="V26">
        <v>0</v>
      </c>
      <c r="W26">
        <v>8.4609696500600222</v>
      </c>
      <c r="X26">
        <v>35.881790819374523</v>
      </c>
      <c r="Y26">
        <v>0</v>
      </c>
      <c r="Z26">
        <v>0</v>
      </c>
      <c r="AA26">
        <v>0</v>
      </c>
      <c r="AB26">
        <v>6.407048893173295</v>
      </c>
      <c r="AC26">
        <v>2.3536276896497563</v>
      </c>
      <c r="AD26">
        <v>2.2219364981074943</v>
      </c>
      <c r="AE26">
        <v>8.0167582169134839</v>
      </c>
      <c r="AF26">
        <v>0</v>
      </c>
      <c r="AG26">
        <v>0</v>
      </c>
      <c r="AH26">
        <v>13.82046624</v>
      </c>
      <c r="AI26">
        <v>0</v>
      </c>
      <c r="AJ26">
        <v>0</v>
      </c>
      <c r="AK26">
        <v>13.209555662726556</v>
      </c>
      <c r="AL26">
        <v>0.33910520025817559</v>
      </c>
      <c r="AM26">
        <v>0</v>
      </c>
      <c r="AN26">
        <v>0</v>
      </c>
      <c r="AO26">
        <v>0</v>
      </c>
      <c r="AP26">
        <v>0.12461038199105222</v>
      </c>
      <c r="AQ26">
        <v>0</v>
      </c>
      <c r="AR26">
        <v>0.99349072608695654</v>
      </c>
      <c r="AS26">
        <v>1.1452416387154327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649.804651675988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76.608977430562362</v>
      </c>
      <c r="L27">
        <v>20.110161905997714</v>
      </c>
      <c r="M27">
        <v>0</v>
      </c>
      <c r="N27">
        <v>28.731651003447972</v>
      </c>
      <c r="O27">
        <v>48.240897014693459</v>
      </c>
      <c r="P27">
        <v>58.556889401506815</v>
      </c>
      <c r="Q27">
        <v>0</v>
      </c>
      <c r="R27">
        <v>4.7886598104332956</v>
      </c>
      <c r="S27">
        <v>2.8707947036817103</v>
      </c>
      <c r="T27">
        <v>0</v>
      </c>
      <c r="U27">
        <v>316.92328134420586</v>
      </c>
      <c r="V27">
        <v>4.0676057330006232</v>
      </c>
      <c r="W27">
        <v>8.4609696500600222</v>
      </c>
      <c r="X27">
        <v>35.881790819374523</v>
      </c>
      <c r="Y27">
        <v>0</v>
      </c>
      <c r="Z27">
        <v>0.26755344000000003</v>
      </c>
      <c r="AA27">
        <v>1.7100520349273327</v>
      </c>
      <c r="AB27">
        <v>6.407048893173295</v>
      </c>
      <c r="AC27">
        <v>4.7072551253337505</v>
      </c>
      <c r="AD27">
        <v>4.4438729962149885</v>
      </c>
      <c r="AE27">
        <v>12.025137452377242</v>
      </c>
      <c r="AF27">
        <v>0</v>
      </c>
      <c r="AG27">
        <v>0</v>
      </c>
      <c r="AH27">
        <v>18.427288319999999</v>
      </c>
      <c r="AI27">
        <v>0</v>
      </c>
      <c r="AJ27">
        <v>0</v>
      </c>
      <c r="AK27">
        <v>13.209555662726556</v>
      </c>
      <c r="AL27">
        <v>0.33910520025817559</v>
      </c>
      <c r="AM27">
        <v>0.97272997839459874</v>
      </c>
      <c r="AN27">
        <v>0</v>
      </c>
      <c r="AO27">
        <v>0</v>
      </c>
      <c r="AP27">
        <v>0.12461038199105222</v>
      </c>
      <c r="AQ27">
        <v>0</v>
      </c>
      <c r="AR27">
        <v>0.99349072608695654</v>
      </c>
      <c r="AS27">
        <v>1.1452416387154327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670.01462066716374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76.608977430562362</v>
      </c>
      <c r="L28">
        <v>20.110161905997714</v>
      </c>
      <c r="M28">
        <v>0</v>
      </c>
      <c r="N28">
        <v>28.731651003447972</v>
      </c>
      <c r="O28">
        <v>48.240897014693459</v>
      </c>
      <c r="P28">
        <v>58.556889401506815</v>
      </c>
      <c r="Q28">
        <v>0</v>
      </c>
      <c r="R28">
        <v>4.7886598104332956</v>
      </c>
      <c r="S28">
        <v>2.8707947036817103</v>
      </c>
      <c r="T28">
        <v>0</v>
      </c>
      <c r="U28">
        <v>316.92328134420586</v>
      </c>
      <c r="V28">
        <v>4.4102437305699489</v>
      </c>
      <c r="W28">
        <v>8.4609696500600222</v>
      </c>
      <c r="X28">
        <v>35.881790819374523</v>
      </c>
      <c r="Y28">
        <v>0</v>
      </c>
      <c r="Z28">
        <v>3.1721135439999997</v>
      </c>
      <c r="AA28">
        <v>6.7249233333333347</v>
      </c>
      <c r="AB28">
        <v>6.407048893173295</v>
      </c>
      <c r="AC28">
        <v>7.0680055387152496</v>
      </c>
      <c r="AD28">
        <v>6.6658094943224828</v>
      </c>
      <c r="AE28">
        <v>12.025137452377242</v>
      </c>
      <c r="AF28">
        <v>0</v>
      </c>
      <c r="AG28">
        <v>0</v>
      </c>
      <c r="AH28">
        <v>27.64093248</v>
      </c>
      <c r="AI28">
        <v>0</v>
      </c>
      <c r="AJ28">
        <v>0</v>
      </c>
      <c r="AK28">
        <v>13.209555662726556</v>
      </c>
      <c r="AL28">
        <v>0.33910520025817559</v>
      </c>
      <c r="AM28">
        <v>2.5628194556639166</v>
      </c>
      <c r="AN28">
        <v>0</v>
      </c>
      <c r="AO28">
        <v>0</v>
      </c>
      <c r="AP28">
        <v>0.12461038199105222</v>
      </c>
      <c r="AQ28">
        <v>0</v>
      </c>
      <c r="AR28">
        <v>0.99349072608695654</v>
      </c>
      <c r="AS28">
        <v>1.1452416387154327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693.66311061589738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76.608977430562362</v>
      </c>
      <c r="L29">
        <v>19.610909383984243</v>
      </c>
      <c r="M29">
        <v>0</v>
      </c>
      <c r="N29">
        <v>28.731651003447972</v>
      </c>
      <c r="O29">
        <v>48.240897014693459</v>
      </c>
      <c r="P29">
        <v>58.556889401506815</v>
      </c>
      <c r="Q29">
        <v>0</v>
      </c>
      <c r="R29">
        <v>4.7886598104332956</v>
      </c>
      <c r="S29">
        <v>2.8707947036817103</v>
      </c>
      <c r="T29">
        <v>0</v>
      </c>
      <c r="U29">
        <v>316.92328134420586</v>
      </c>
      <c r="V29">
        <v>4.4102437305699489</v>
      </c>
      <c r="W29">
        <v>8.4609696500600222</v>
      </c>
      <c r="X29">
        <v>35.881790819374523</v>
      </c>
      <c r="Y29">
        <v>0</v>
      </c>
      <c r="Z29">
        <v>3.1721135439999997</v>
      </c>
      <c r="AA29">
        <v>6.7249233333333347</v>
      </c>
      <c r="AB29">
        <v>6.407048893173295</v>
      </c>
      <c r="AC29">
        <v>7.0680055387152496</v>
      </c>
      <c r="AD29">
        <v>6.6658094943224828</v>
      </c>
      <c r="AE29">
        <v>12.025137452377242</v>
      </c>
      <c r="AF29">
        <v>0</v>
      </c>
      <c r="AG29">
        <v>0</v>
      </c>
      <c r="AH29">
        <v>32.247754559999997</v>
      </c>
      <c r="AI29">
        <v>0.92877613841319739</v>
      </c>
      <c r="AJ29">
        <v>0</v>
      </c>
      <c r="AK29">
        <v>13.209555662726556</v>
      </c>
      <c r="AL29">
        <v>3.1084653092082624</v>
      </c>
      <c r="AM29">
        <v>2.5628194556639166</v>
      </c>
      <c r="AN29">
        <v>0</v>
      </c>
      <c r="AO29">
        <v>0</v>
      </c>
      <c r="AP29">
        <v>1.5264778142843418</v>
      </c>
      <c r="AQ29">
        <v>0</v>
      </c>
      <c r="AR29">
        <v>0.99349072608695654</v>
      </c>
      <c r="AS29">
        <v>1.1452416387154327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702.87068385354064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100.55001544261049</v>
      </c>
      <c r="L30">
        <v>37.060205158338441</v>
      </c>
      <c r="M30">
        <v>0</v>
      </c>
      <c r="N30">
        <v>28.731651003447972</v>
      </c>
      <c r="O30">
        <v>48.240897014693459</v>
      </c>
      <c r="P30">
        <v>58.556889401506815</v>
      </c>
      <c r="Q30">
        <v>0</v>
      </c>
      <c r="R30">
        <v>10.308161467980295</v>
      </c>
      <c r="S30">
        <v>5.3907237419962337</v>
      </c>
      <c r="T30">
        <v>0</v>
      </c>
      <c r="U30">
        <v>316.92328134420586</v>
      </c>
      <c r="V30">
        <v>4.4102437305699489</v>
      </c>
      <c r="W30">
        <v>8.4609696500600222</v>
      </c>
      <c r="X30">
        <v>35.881790819374523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7.0680055387152496</v>
      </c>
      <c r="AD30">
        <v>6.6658094943224828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17.237853309208266</v>
      </c>
      <c r="AM30">
        <v>2.5628194556639166</v>
      </c>
      <c r="AN30">
        <v>0</v>
      </c>
      <c r="AO30">
        <v>0</v>
      </c>
      <c r="AP30">
        <v>1.5264778142843418</v>
      </c>
      <c r="AQ30">
        <v>0</v>
      </c>
      <c r="AR30">
        <v>0.99349072608695654</v>
      </c>
      <c r="AS30">
        <v>1.1452416387154327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770.62916651197099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157.12412636442048</v>
      </c>
      <c r="L31">
        <v>41.18006031019663</v>
      </c>
      <c r="M31">
        <v>0</v>
      </c>
      <c r="N31">
        <v>28.731651003447972</v>
      </c>
      <c r="O31">
        <v>48.240897014693459</v>
      </c>
      <c r="P31">
        <v>58.556889401506815</v>
      </c>
      <c r="Q31">
        <v>0</v>
      </c>
      <c r="R31">
        <v>10.308161467980295</v>
      </c>
      <c r="S31">
        <v>6.4177550316455685</v>
      </c>
      <c r="T31">
        <v>0</v>
      </c>
      <c r="U31">
        <v>316.92328134420586</v>
      </c>
      <c r="V31">
        <v>4.4102437305699489</v>
      </c>
      <c r="W31">
        <v>8.4609696500600222</v>
      </c>
      <c r="X31">
        <v>35.881790819374523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7.0680055387152496</v>
      </c>
      <c r="AD31">
        <v>6.6658094943224828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17.237853309208266</v>
      </c>
      <c r="AM31">
        <v>2.5628194556639166</v>
      </c>
      <c r="AN31">
        <v>0</v>
      </c>
      <c r="AO31">
        <v>0</v>
      </c>
      <c r="AP31">
        <v>1.5264778142843418</v>
      </c>
      <c r="AQ31">
        <v>0</v>
      </c>
      <c r="AR31">
        <v>9.6663973384057957</v>
      </c>
      <c r="AS31">
        <v>1.1452416387154327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841.7601620102472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157.12412636442048</v>
      </c>
      <c r="L32">
        <v>41.18006031019663</v>
      </c>
      <c r="M32">
        <v>0</v>
      </c>
      <c r="N32">
        <v>28.731651003447972</v>
      </c>
      <c r="O32">
        <v>48.240897014693459</v>
      </c>
      <c r="P32">
        <v>58.556889401506815</v>
      </c>
      <c r="Q32">
        <v>0</v>
      </c>
      <c r="R32">
        <v>10.308161467980295</v>
      </c>
      <c r="S32">
        <v>6.4177550316455685</v>
      </c>
      <c r="T32">
        <v>0</v>
      </c>
      <c r="U32">
        <v>316.92328134420586</v>
      </c>
      <c r="V32">
        <v>4.4102437305699489</v>
      </c>
      <c r="W32">
        <v>8.4609696500600222</v>
      </c>
      <c r="X32">
        <v>35.881790819374523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7.0680055387152496</v>
      </c>
      <c r="AD32">
        <v>6.6658094943224828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17.237853309208266</v>
      </c>
      <c r="AM32">
        <v>2.5628194556639166</v>
      </c>
      <c r="AN32">
        <v>0</v>
      </c>
      <c r="AO32">
        <v>0</v>
      </c>
      <c r="AP32">
        <v>0.12461038199105222</v>
      </c>
      <c r="AQ32">
        <v>0</v>
      </c>
      <c r="AR32">
        <v>9.6663973384057957</v>
      </c>
      <c r="AS32">
        <v>1.1452416387154327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840.35829457795387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157.12412636442048</v>
      </c>
      <c r="L33">
        <v>41.18006031019663</v>
      </c>
      <c r="M33">
        <v>0</v>
      </c>
      <c r="N33">
        <v>28.731651003447972</v>
      </c>
      <c r="O33">
        <v>48.240897014693459</v>
      </c>
      <c r="P33">
        <v>58.556889401506815</v>
      </c>
      <c r="Q33">
        <v>0</v>
      </c>
      <c r="R33">
        <v>10.308161467980295</v>
      </c>
      <c r="S33">
        <v>6.4177550316455685</v>
      </c>
      <c r="T33">
        <v>0</v>
      </c>
      <c r="U33">
        <v>313.32505813742307</v>
      </c>
      <c r="V33">
        <v>4.4102437305699489</v>
      </c>
      <c r="W33">
        <v>8.4609696500600222</v>
      </c>
      <c r="X33">
        <v>35.881790819374523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7.0680055387152496</v>
      </c>
      <c r="AD33">
        <v>6.6658094943224828</v>
      </c>
      <c r="AE33">
        <v>12.025137452377242</v>
      </c>
      <c r="AF33">
        <v>0</v>
      </c>
      <c r="AG33">
        <v>0</v>
      </c>
      <c r="AH33">
        <v>28.792638</v>
      </c>
      <c r="AI33">
        <v>3.9764007945797335</v>
      </c>
      <c r="AJ33">
        <v>0</v>
      </c>
      <c r="AK33">
        <v>13.209555662726556</v>
      </c>
      <c r="AL33">
        <v>17.237853309208266</v>
      </c>
      <c r="AM33">
        <v>2.5628194556639166</v>
      </c>
      <c r="AN33">
        <v>0</v>
      </c>
      <c r="AO33">
        <v>0</v>
      </c>
      <c r="AP33">
        <v>0.12461038199105222</v>
      </c>
      <c r="AQ33">
        <v>0</v>
      </c>
      <c r="AR33">
        <v>1.3425551999999998</v>
      </c>
      <c r="AS33">
        <v>1.1452416387154327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823.09231563012543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157.12412636442048</v>
      </c>
      <c r="L34">
        <v>41.18006031019663</v>
      </c>
      <c r="M34">
        <v>0</v>
      </c>
      <c r="N34">
        <v>28.731651003447972</v>
      </c>
      <c r="O34">
        <v>48.240897014693459</v>
      </c>
      <c r="P34">
        <v>58.556889401506815</v>
      </c>
      <c r="Q34">
        <v>0</v>
      </c>
      <c r="R34">
        <v>10.308161467980295</v>
      </c>
      <c r="S34">
        <v>6.4177550316455685</v>
      </c>
      <c r="T34">
        <v>0</v>
      </c>
      <c r="U34">
        <v>313.32505813742307</v>
      </c>
      <c r="V34">
        <v>4.4102437305699489</v>
      </c>
      <c r="W34">
        <v>8.4609696500600222</v>
      </c>
      <c r="X34">
        <v>35.881790819374523</v>
      </c>
      <c r="Y34">
        <v>0</v>
      </c>
      <c r="Z34">
        <v>1.5860567719999998</v>
      </c>
      <c r="AA34">
        <v>3.4170295814580407</v>
      </c>
      <c r="AB34">
        <v>6.407048893173295</v>
      </c>
      <c r="AC34">
        <v>2.3536276896497563</v>
      </c>
      <c r="AD34">
        <v>4.4438729962149885</v>
      </c>
      <c r="AE34">
        <v>8.0167582169134839</v>
      </c>
      <c r="AF34">
        <v>0</v>
      </c>
      <c r="AG34">
        <v>0</v>
      </c>
      <c r="AH34">
        <v>21.26048401096093</v>
      </c>
      <c r="AI34">
        <v>3.9764007945797335</v>
      </c>
      <c r="AJ34">
        <v>0</v>
      </c>
      <c r="AK34">
        <v>13.209555662726556</v>
      </c>
      <c r="AL34">
        <v>3.1084653092082624</v>
      </c>
      <c r="AM34">
        <v>1.1997004421605402</v>
      </c>
      <c r="AN34">
        <v>0</v>
      </c>
      <c r="AO34">
        <v>0</v>
      </c>
      <c r="AP34">
        <v>0.12461038199105222</v>
      </c>
      <c r="AQ34">
        <v>0</v>
      </c>
      <c r="AR34">
        <v>1.0740442615942027</v>
      </c>
      <c r="AS34">
        <v>1.1452416387154327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783.96049958266485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157.12412636442048</v>
      </c>
      <c r="L35">
        <v>41.18006031019663</v>
      </c>
      <c r="M35">
        <v>0</v>
      </c>
      <c r="N35">
        <v>28.731651003447972</v>
      </c>
      <c r="O35">
        <v>48.240897014693459</v>
      </c>
      <c r="P35">
        <v>58.556889401506815</v>
      </c>
      <c r="Q35">
        <v>0</v>
      </c>
      <c r="R35">
        <v>10.308161467980295</v>
      </c>
      <c r="S35">
        <v>6.4177550316455685</v>
      </c>
      <c r="T35">
        <v>0</v>
      </c>
      <c r="U35">
        <v>313.32505813742307</v>
      </c>
      <c r="V35">
        <v>4.4102437305699489</v>
      </c>
      <c r="W35">
        <v>8.4609696500600222</v>
      </c>
      <c r="X35">
        <v>35.881790819374523</v>
      </c>
      <c r="Y35">
        <v>0</v>
      </c>
      <c r="Z35">
        <v>1.5860567719999998</v>
      </c>
      <c r="AA35">
        <v>2.1135473333333339</v>
      </c>
      <c r="AB35">
        <v>3.1775849686421611</v>
      </c>
      <c r="AC35">
        <v>0</v>
      </c>
      <c r="AD35">
        <v>2.2219364981074943</v>
      </c>
      <c r="AE35">
        <v>8.0167582169134839</v>
      </c>
      <c r="AF35">
        <v>0</v>
      </c>
      <c r="AG35">
        <v>0</v>
      </c>
      <c r="AH35">
        <v>18.427288319999999</v>
      </c>
      <c r="AI35">
        <v>3.9764007945797335</v>
      </c>
      <c r="AJ35">
        <v>0</v>
      </c>
      <c r="AK35">
        <v>13.209555662726556</v>
      </c>
      <c r="AL35">
        <v>0.5651754184165233</v>
      </c>
      <c r="AM35">
        <v>0</v>
      </c>
      <c r="AN35">
        <v>0</v>
      </c>
      <c r="AO35">
        <v>0</v>
      </c>
      <c r="AP35">
        <v>0.12461038199105222</v>
      </c>
      <c r="AQ35">
        <v>0</v>
      </c>
      <c r="AR35">
        <v>1.0740442615942027</v>
      </c>
      <c r="AS35">
        <v>1.1452416387154327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768.27580319833874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157.12412636442048</v>
      </c>
      <c r="L36">
        <v>41.18006031019663</v>
      </c>
      <c r="M36">
        <v>0</v>
      </c>
      <c r="N36">
        <v>28.731651003447972</v>
      </c>
      <c r="O36">
        <v>48.240897014693459</v>
      </c>
      <c r="P36">
        <v>58.556889401506815</v>
      </c>
      <c r="Q36">
        <v>0</v>
      </c>
      <c r="R36">
        <v>10.308161467980295</v>
      </c>
      <c r="S36">
        <v>6.4177550316455685</v>
      </c>
      <c r="T36">
        <v>0</v>
      </c>
      <c r="U36">
        <v>313.32505813742307</v>
      </c>
      <c r="V36">
        <v>4.4102437305699489</v>
      </c>
      <c r="W36">
        <v>8.4609696500600222</v>
      </c>
      <c r="X36">
        <v>35.881790819374523</v>
      </c>
      <c r="Y36">
        <v>0</v>
      </c>
      <c r="Z36">
        <v>1.5860567719999998</v>
      </c>
      <c r="AA36">
        <v>0</v>
      </c>
      <c r="AB36">
        <v>0</v>
      </c>
      <c r="AC36">
        <v>0</v>
      </c>
      <c r="AD36">
        <v>0</v>
      </c>
      <c r="AE36">
        <v>8.0167582169134839</v>
      </c>
      <c r="AF36">
        <v>0</v>
      </c>
      <c r="AG36">
        <v>0</v>
      </c>
      <c r="AH36">
        <v>9.2136441599999994</v>
      </c>
      <c r="AI36">
        <v>0.92877613841319739</v>
      </c>
      <c r="AJ36">
        <v>0</v>
      </c>
      <c r="AK36">
        <v>13.209555662726556</v>
      </c>
      <c r="AL36">
        <v>0.5651754184165233</v>
      </c>
      <c r="AM36">
        <v>0</v>
      </c>
      <c r="AN36">
        <v>0</v>
      </c>
      <c r="AO36">
        <v>0</v>
      </c>
      <c r="AP36">
        <v>0.12461038199105222</v>
      </c>
      <c r="AQ36">
        <v>0</v>
      </c>
      <c r="AR36">
        <v>1.0740442615942027</v>
      </c>
      <c r="AS36">
        <v>1.1452416387154327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748.50146558208917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157.12412636442048</v>
      </c>
      <c r="L37">
        <v>41.18006031019663</v>
      </c>
      <c r="M37">
        <v>0</v>
      </c>
      <c r="N37">
        <v>28.731651003447972</v>
      </c>
      <c r="O37">
        <v>48.240897014693459</v>
      </c>
      <c r="P37">
        <v>58.556889401506815</v>
      </c>
      <c r="Q37">
        <v>0</v>
      </c>
      <c r="R37">
        <v>10.308161467980295</v>
      </c>
      <c r="S37">
        <v>6.4177550316455685</v>
      </c>
      <c r="T37">
        <v>0</v>
      </c>
      <c r="U37">
        <v>313.32505813742307</v>
      </c>
      <c r="V37">
        <v>4.4102437305699489</v>
      </c>
      <c r="W37">
        <v>8.4609696500600222</v>
      </c>
      <c r="X37">
        <v>35.881790819374523</v>
      </c>
      <c r="Y37">
        <v>0</v>
      </c>
      <c r="Z37">
        <v>1.5860567719999998</v>
      </c>
      <c r="AA37">
        <v>0</v>
      </c>
      <c r="AB37">
        <v>0</v>
      </c>
      <c r="AC37">
        <v>0</v>
      </c>
      <c r="AD37">
        <v>0</v>
      </c>
      <c r="AE37">
        <v>8.0167582169134839</v>
      </c>
      <c r="AF37">
        <v>0</v>
      </c>
      <c r="AG37">
        <v>0</v>
      </c>
      <c r="AH37">
        <v>5.6894253094403373</v>
      </c>
      <c r="AI37">
        <v>0</v>
      </c>
      <c r="AJ37">
        <v>0</v>
      </c>
      <c r="AK37">
        <v>13.209555662726556</v>
      </c>
      <c r="AL37">
        <v>0.5651754184165233</v>
      </c>
      <c r="AM37">
        <v>0</v>
      </c>
      <c r="AN37">
        <v>0</v>
      </c>
      <c r="AO37">
        <v>0</v>
      </c>
      <c r="AP37">
        <v>0.12461038199105222</v>
      </c>
      <c r="AQ37">
        <v>0</v>
      </c>
      <c r="AR37">
        <v>1.0740442615942027</v>
      </c>
      <c r="AS37">
        <v>1.1452416387154327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744.04847059311635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157.12412636442048</v>
      </c>
      <c r="L38">
        <v>41.18006031019663</v>
      </c>
      <c r="M38">
        <v>0</v>
      </c>
      <c r="N38">
        <v>28.731651003447972</v>
      </c>
      <c r="O38">
        <v>48.240897014693459</v>
      </c>
      <c r="P38">
        <v>58.556889401506815</v>
      </c>
      <c r="Q38">
        <v>0</v>
      </c>
      <c r="R38">
        <v>10.308161467980295</v>
      </c>
      <c r="S38">
        <v>6.4177550316455685</v>
      </c>
      <c r="T38">
        <v>0</v>
      </c>
      <c r="U38">
        <v>313.32505813742307</v>
      </c>
      <c r="V38">
        <v>4.4102437305699489</v>
      </c>
      <c r="W38">
        <v>8.4609696500600222</v>
      </c>
      <c r="X38">
        <v>35.881790819374523</v>
      </c>
      <c r="Y38">
        <v>0</v>
      </c>
      <c r="Z38">
        <v>1.5860567719999998</v>
      </c>
      <c r="AA38">
        <v>0</v>
      </c>
      <c r="AB38">
        <v>0</v>
      </c>
      <c r="AC38">
        <v>0</v>
      </c>
      <c r="AD38">
        <v>0</v>
      </c>
      <c r="AE38">
        <v>8.0167582169134839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13.209555662726556</v>
      </c>
      <c r="AL38">
        <v>0.5651754184165233</v>
      </c>
      <c r="AM38">
        <v>0</v>
      </c>
      <c r="AN38">
        <v>0</v>
      </c>
      <c r="AO38">
        <v>0</v>
      </c>
      <c r="AP38">
        <v>0.12461038199105222</v>
      </c>
      <c r="AQ38">
        <v>0</v>
      </c>
      <c r="AR38">
        <v>1.0740442615942027</v>
      </c>
      <c r="AS38">
        <v>1.1452416387154327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738.35904528367598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157.12412636442048</v>
      </c>
      <c r="L39">
        <v>41.18006031019663</v>
      </c>
      <c r="M39">
        <v>0</v>
      </c>
      <c r="N39">
        <v>28.731651003447972</v>
      </c>
      <c r="O39">
        <v>48.240897014693459</v>
      </c>
      <c r="P39">
        <v>58.556889401506815</v>
      </c>
      <c r="Q39">
        <v>0</v>
      </c>
      <c r="R39">
        <v>10.308161467980295</v>
      </c>
      <c r="S39">
        <v>6.4177550316455685</v>
      </c>
      <c r="T39">
        <v>0</v>
      </c>
      <c r="U39">
        <v>313.32505813742307</v>
      </c>
      <c r="V39">
        <v>4.4102437305699489</v>
      </c>
      <c r="W39">
        <v>8.4609696500600222</v>
      </c>
      <c r="X39">
        <v>35.881790819374523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8.0167582169134839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13.209555662726556</v>
      </c>
      <c r="AL39">
        <v>0.5651754184165233</v>
      </c>
      <c r="AM39">
        <v>0</v>
      </c>
      <c r="AN39">
        <v>0</v>
      </c>
      <c r="AO39">
        <v>0</v>
      </c>
      <c r="AP39">
        <v>0.12461038199105222</v>
      </c>
      <c r="AQ39">
        <v>0</v>
      </c>
      <c r="AR39">
        <v>1.2082997307971013</v>
      </c>
      <c r="AS39">
        <v>1.1452416387154327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736.90724398087889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157.12412636442048</v>
      </c>
      <c r="L40">
        <v>41.18006031019663</v>
      </c>
      <c r="M40">
        <v>0</v>
      </c>
      <c r="N40">
        <v>28.731651003447972</v>
      </c>
      <c r="O40">
        <v>48.240897014693459</v>
      </c>
      <c r="P40">
        <v>58.556889401506815</v>
      </c>
      <c r="Q40">
        <v>0</v>
      </c>
      <c r="R40">
        <v>10.308161467980295</v>
      </c>
      <c r="S40">
        <v>6.4177550316455685</v>
      </c>
      <c r="T40">
        <v>0</v>
      </c>
      <c r="U40">
        <v>313.32505813742307</v>
      </c>
      <c r="V40">
        <v>4.4102437305699489</v>
      </c>
      <c r="W40">
        <v>8.4609696500600222</v>
      </c>
      <c r="X40">
        <v>35.881790819374523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8.0167582169134839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13.209555662726556</v>
      </c>
      <c r="AL40">
        <v>0.5651754184165233</v>
      </c>
      <c r="AM40">
        <v>0</v>
      </c>
      <c r="AN40">
        <v>0</v>
      </c>
      <c r="AO40">
        <v>0</v>
      </c>
      <c r="AP40">
        <v>0.12461038199105222</v>
      </c>
      <c r="AQ40">
        <v>0</v>
      </c>
      <c r="AR40">
        <v>9.6663973384057957</v>
      </c>
      <c r="AS40">
        <v>1.1452416387154327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745.36534158848758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157.12412636442048</v>
      </c>
      <c r="L41">
        <v>39.430739431333784</v>
      </c>
      <c r="M41">
        <v>0</v>
      </c>
      <c r="N41">
        <v>28.731651003447972</v>
      </c>
      <c r="O41">
        <v>48.240897014693459</v>
      </c>
      <c r="P41">
        <v>58.556889401506815</v>
      </c>
      <c r="Q41">
        <v>0</v>
      </c>
      <c r="R41">
        <v>10.308161467980295</v>
      </c>
      <c r="S41">
        <v>6.1475564754098375</v>
      </c>
      <c r="T41">
        <v>0</v>
      </c>
      <c r="U41">
        <v>313.32505813742307</v>
      </c>
      <c r="V41">
        <v>4.4102437305699489</v>
      </c>
      <c r="W41">
        <v>8.4609696500600222</v>
      </c>
      <c r="X41">
        <v>35.881790819374523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4.0083792354637566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13.209555662726556</v>
      </c>
      <c r="AL41">
        <v>0.5651754184165233</v>
      </c>
      <c r="AM41">
        <v>0</v>
      </c>
      <c r="AN41">
        <v>0</v>
      </c>
      <c r="AO41">
        <v>0</v>
      </c>
      <c r="AP41">
        <v>0.12461038199105222</v>
      </c>
      <c r="AQ41">
        <v>0</v>
      </c>
      <c r="AR41">
        <v>9.6663973384057957</v>
      </c>
      <c r="AS41">
        <v>1.1452416387154327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739.3374431719393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157.12412636442048</v>
      </c>
      <c r="L42">
        <v>41.18006031019663</v>
      </c>
      <c r="M42">
        <v>0</v>
      </c>
      <c r="N42">
        <v>28.731651003447972</v>
      </c>
      <c r="O42">
        <v>48.240897014693459</v>
      </c>
      <c r="P42">
        <v>58.556889401506815</v>
      </c>
      <c r="Q42">
        <v>0</v>
      </c>
      <c r="R42">
        <v>10.308161467980295</v>
      </c>
      <c r="S42">
        <v>6.4177037325949362</v>
      </c>
      <c r="T42">
        <v>0</v>
      </c>
      <c r="U42">
        <v>313.32505813742307</v>
      </c>
      <c r="V42">
        <v>4.4102437305699489</v>
      </c>
      <c r="W42">
        <v>8.4609696500600222</v>
      </c>
      <c r="X42">
        <v>35.881790819374523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4.0083792354637566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13.209555662726556</v>
      </c>
      <c r="AL42">
        <v>0.5651754184165233</v>
      </c>
      <c r="AM42">
        <v>0</v>
      </c>
      <c r="AN42">
        <v>0</v>
      </c>
      <c r="AO42">
        <v>0</v>
      </c>
      <c r="AP42">
        <v>0.12461038199105222</v>
      </c>
      <c r="AQ42">
        <v>0</v>
      </c>
      <c r="AR42">
        <v>1.3425551999999998</v>
      </c>
      <c r="AS42">
        <v>1.6360597016057092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733.52388723247168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76.608718614113755</v>
      </c>
      <c r="L43">
        <v>43.000429562538855</v>
      </c>
      <c r="M43">
        <v>0</v>
      </c>
      <c r="N43">
        <v>28.731651003447972</v>
      </c>
      <c r="O43">
        <v>48.240897014693459</v>
      </c>
      <c r="P43">
        <v>58.556889401506815</v>
      </c>
      <c r="Q43">
        <v>0</v>
      </c>
      <c r="R43">
        <v>10.308321925051638</v>
      </c>
      <c r="S43">
        <v>6.4202364600294262</v>
      </c>
      <c r="T43">
        <v>0</v>
      </c>
      <c r="U43">
        <v>313.32505813742307</v>
      </c>
      <c r="V43">
        <v>4.4102437305699489</v>
      </c>
      <c r="W43">
        <v>8.4609696500600222</v>
      </c>
      <c r="X43">
        <v>35.881790819374523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4.0083792354637566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0.5651754184165233</v>
      </c>
      <c r="AM43">
        <v>0</v>
      </c>
      <c r="AN43">
        <v>0</v>
      </c>
      <c r="AO43">
        <v>0</v>
      </c>
      <c r="AP43">
        <v>6.2305190995526109E-2</v>
      </c>
      <c r="AQ43">
        <v>0</v>
      </c>
      <c r="AR43">
        <v>0.96663963224637672</v>
      </c>
      <c r="AS43">
        <v>1.6360597016057092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654.39332116026389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76.608718614113755</v>
      </c>
      <c r="L44">
        <v>36.389764699163258</v>
      </c>
      <c r="M44">
        <v>0</v>
      </c>
      <c r="N44">
        <v>28.731651003447972</v>
      </c>
      <c r="O44">
        <v>48.240897014693459</v>
      </c>
      <c r="P44">
        <v>58.556889401506815</v>
      </c>
      <c r="Q44">
        <v>0</v>
      </c>
      <c r="R44">
        <v>10.308321925051638</v>
      </c>
      <c r="S44">
        <v>6.4202364600294262</v>
      </c>
      <c r="T44">
        <v>0</v>
      </c>
      <c r="U44">
        <v>313.32505813742307</v>
      </c>
      <c r="V44">
        <v>4.4102437305699489</v>
      </c>
      <c r="W44">
        <v>8.4609696500600222</v>
      </c>
      <c r="X44">
        <v>35.881790819374523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4.0083792354637566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0.5651754184165233</v>
      </c>
      <c r="AM44">
        <v>0</v>
      </c>
      <c r="AN44">
        <v>0</v>
      </c>
      <c r="AO44">
        <v>0</v>
      </c>
      <c r="AP44">
        <v>6.2305190995526109E-2</v>
      </c>
      <c r="AQ44">
        <v>0</v>
      </c>
      <c r="AR44">
        <v>0.96663963224637672</v>
      </c>
      <c r="AS44">
        <v>1.6360597016057092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647.78265629688826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157.19696132956281</v>
      </c>
      <c r="L45">
        <v>41.179567795867605</v>
      </c>
      <c r="M45">
        <v>0</v>
      </c>
      <c r="N45">
        <v>28.731651003447972</v>
      </c>
      <c r="O45">
        <v>48.240897014693459</v>
      </c>
      <c r="P45">
        <v>58.556889401506815</v>
      </c>
      <c r="Q45">
        <v>0</v>
      </c>
      <c r="R45">
        <v>10.308161467980295</v>
      </c>
      <c r="S45">
        <v>6.4202364600294262</v>
      </c>
      <c r="T45">
        <v>0</v>
      </c>
      <c r="U45">
        <v>313.32505813742307</v>
      </c>
      <c r="V45">
        <v>4.4102437305699489</v>
      </c>
      <c r="W45">
        <v>8.4609696500600222</v>
      </c>
      <c r="X45">
        <v>35.881790819374523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4.0083792354637566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0.5651754184165233</v>
      </c>
      <c r="AM45">
        <v>0</v>
      </c>
      <c r="AN45">
        <v>0</v>
      </c>
      <c r="AO45">
        <v>0</v>
      </c>
      <c r="AP45">
        <v>6.2305190995526109E-2</v>
      </c>
      <c r="AQ45">
        <v>0</v>
      </c>
      <c r="AR45">
        <v>0.96663963224637672</v>
      </c>
      <c r="AS45">
        <v>6.0206993869313115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737.54518133729584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157.19718335728524</v>
      </c>
      <c r="L46">
        <v>41.179567795867605</v>
      </c>
      <c r="M46">
        <v>0</v>
      </c>
      <c r="N46">
        <v>28.731651003447972</v>
      </c>
      <c r="O46">
        <v>48.240897014693459</v>
      </c>
      <c r="P46">
        <v>58.556889401506815</v>
      </c>
      <c r="Q46">
        <v>0</v>
      </c>
      <c r="R46">
        <v>10.308161467980295</v>
      </c>
      <c r="S46">
        <v>6.4202364600294262</v>
      </c>
      <c r="T46">
        <v>0</v>
      </c>
      <c r="U46">
        <v>313.32505813742307</v>
      </c>
      <c r="V46">
        <v>4.4102437305699489</v>
      </c>
      <c r="W46">
        <v>8.4609696500600222</v>
      </c>
      <c r="X46">
        <v>35.881790819374523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4.0083792354637566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0.5651754184165233</v>
      </c>
      <c r="AM46">
        <v>0</v>
      </c>
      <c r="AN46">
        <v>0</v>
      </c>
      <c r="AO46">
        <v>0</v>
      </c>
      <c r="AP46">
        <v>6.2305190995526109E-2</v>
      </c>
      <c r="AQ46">
        <v>0</v>
      </c>
      <c r="AR46">
        <v>0.96663963224637672</v>
      </c>
      <c r="AS46">
        <v>6.0206993869313115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737.54540336501827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157.19718335728524</v>
      </c>
      <c r="L47">
        <v>41.179567795867605</v>
      </c>
      <c r="M47">
        <v>0</v>
      </c>
      <c r="N47">
        <v>28.731651003447972</v>
      </c>
      <c r="O47">
        <v>48.240897014693459</v>
      </c>
      <c r="P47">
        <v>58.556889401506815</v>
      </c>
      <c r="Q47">
        <v>0</v>
      </c>
      <c r="R47">
        <v>10.308161467980295</v>
      </c>
      <c r="S47">
        <v>6.4202364600294262</v>
      </c>
      <c r="T47">
        <v>0</v>
      </c>
      <c r="U47">
        <v>316.49697472532966</v>
      </c>
      <c r="V47">
        <v>4.4102437305699489</v>
      </c>
      <c r="W47">
        <v>8.4609696500600222</v>
      </c>
      <c r="X47">
        <v>35.881790819374523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0.5651754184165233</v>
      </c>
      <c r="AM47">
        <v>0</v>
      </c>
      <c r="AN47">
        <v>0</v>
      </c>
      <c r="AO47">
        <v>0</v>
      </c>
      <c r="AP47">
        <v>6.2305190995526109E-2</v>
      </c>
      <c r="AQ47">
        <v>0</v>
      </c>
      <c r="AR47">
        <v>9.6663973384057957</v>
      </c>
      <c r="AS47">
        <v>6.0206993869313115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745.40869842362054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157.19718335728524</v>
      </c>
      <c r="L48">
        <v>40.219965010592453</v>
      </c>
      <c r="M48">
        <v>0</v>
      </c>
      <c r="N48">
        <v>28.731651003447972</v>
      </c>
      <c r="O48">
        <v>48.240897014693459</v>
      </c>
      <c r="P48">
        <v>58.556889401506815</v>
      </c>
      <c r="Q48">
        <v>0</v>
      </c>
      <c r="R48">
        <v>10.308161467980295</v>
      </c>
      <c r="S48">
        <v>6.4202364600294262</v>
      </c>
      <c r="T48">
        <v>0</v>
      </c>
      <c r="U48">
        <v>316.92328134420586</v>
      </c>
      <c r="V48">
        <v>4.4102437305699489</v>
      </c>
      <c r="W48">
        <v>8.4609696500600222</v>
      </c>
      <c r="X48">
        <v>35.881790819374523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0.5651754184165233</v>
      </c>
      <c r="AM48">
        <v>0</v>
      </c>
      <c r="AN48">
        <v>0</v>
      </c>
      <c r="AO48">
        <v>0</v>
      </c>
      <c r="AP48">
        <v>6.2305190995526109E-2</v>
      </c>
      <c r="AQ48">
        <v>0</v>
      </c>
      <c r="AR48">
        <v>9.6663973384057957</v>
      </c>
      <c r="AS48">
        <v>6.0206993869313115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744.87540225722159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78.519775352263778</v>
      </c>
      <c r="L49">
        <v>40.219965010592453</v>
      </c>
      <c r="M49">
        <v>0</v>
      </c>
      <c r="N49">
        <v>28.731651003447972</v>
      </c>
      <c r="O49">
        <v>48.240897014693459</v>
      </c>
      <c r="P49">
        <v>58.556889401506815</v>
      </c>
      <c r="Q49">
        <v>0</v>
      </c>
      <c r="R49">
        <v>10.308161467980295</v>
      </c>
      <c r="S49">
        <v>2.6308338367469877</v>
      </c>
      <c r="T49">
        <v>0</v>
      </c>
      <c r="U49">
        <v>316.92328134420586</v>
      </c>
      <c r="V49">
        <v>4.4102437305699489</v>
      </c>
      <c r="W49">
        <v>8.4609696500600222</v>
      </c>
      <c r="X49">
        <v>35.881790819374523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0.5651754184165233</v>
      </c>
      <c r="AM49">
        <v>0</v>
      </c>
      <c r="AN49">
        <v>0</v>
      </c>
      <c r="AO49">
        <v>0</v>
      </c>
      <c r="AP49">
        <v>6.2305190995526109E-2</v>
      </c>
      <c r="AQ49">
        <v>0</v>
      </c>
      <c r="AR49">
        <v>1.0740442615942027</v>
      </c>
      <c r="AS49">
        <v>6.0206993869313115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653.81623855210614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78.520342844667624</v>
      </c>
      <c r="L50">
        <v>40.219965010592453</v>
      </c>
      <c r="M50">
        <v>0</v>
      </c>
      <c r="N50">
        <v>28.731651003447972</v>
      </c>
      <c r="O50">
        <v>48.240897014693459</v>
      </c>
      <c r="P50">
        <v>58.556889401506815</v>
      </c>
      <c r="Q50">
        <v>0</v>
      </c>
      <c r="R50">
        <v>10.308161467980295</v>
      </c>
      <c r="S50">
        <v>2.6308338367469877</v>
      </c>
      <c r="T50">
        <v>0</v>
      </c>
      <c r="U50">
        <v>316.92328134420586</v>
      </c>
      <c r="V50">
        <v>4.4102437305699489</v>
      </c>
      <c r="W50">
        <v>8.4609696500600222</v>
      </c>
      <c r="X50">
        <v>35.881790819374523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0.5651754184165233</v>
      </c>
      <c r="AM50">
        <v>0</v>
      </c>
      <c r="AN50">
        <v>0</v>
      </c>
      <c r="AO50">
        <v>0</v>
      </c>
      <c r="AP50">
        <v>6.2305190995526109E-2</v>
      </c>
      <c r="AQ50">
        <v>0</v>
      </c>
      <c r="AR50">
        <v>1.0740442615942027</v>
      </c>
      <c r="AS50">
        <v>6.0206993869313115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653.81680604450992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78.520059203408039</v>
      </c>
      <c r="L51">
        <v>39.432318418360332</v>
      </c>
      <c r="M51">
        <v>0</v>
      </c>
      <c r="N51">
        <v>28.731651003447972</v>
      </c>
      <c r="O51">
        <v>48.240897014693459</v>
      </c>
      <c r="P51">
        <v>58.556889401506815</v>
      </c>
      <c r="Q51">
        <v>0</v>
      </c>
      <c r="R51">
        <v>10.308161467980295</v>
      </c>
      <c r="S51">
        <v>2.6308338367469877</v>
      </c>
      <c r="T51">
        <v>0</v>
      </c>
      <c r="U51">
        <v>316.92328134420586</v>
      </c>
      <c r="V51">
        <v>4.4102437305699489</v>
      </c>
      <c r="W51">
        <v>8.4609696500600222</v>
      </c>
      <c r="X51">
        <v>35.881790819374523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0.5651754184165233</v>
      </c>
      <c r="AM51">
        <v>0</v>
      </c>
      <c r="AN51">
        <v>0</v>
      </c>
      <c r="AO51">
        <v>0</v>
      </c>
      <c r="AP51">
        <v>6.2305190995526109E-2</v>
      </c>
      <c r="AQ51">
        <v>0</v>
      </c>
      <c r="AR51">
        <v>0.53702213079710137</v>
      </c>
      <c r="AS51">
        <v>1.1452416387154327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647.6163959320055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78.520375559009921</v>
      </c>
      <c r="L52">
        <v>19.259823776888226</v>
      </c>
      <c r="M52">
        <v>0</v>
      </c>
      <c r="N52">
        <v>28.731651003447972</v>
      </c>
      <c r="O52">
        <v>48.240897014693459</v>
      </c>
      <c r="P52">
        <v>58.556889401506815</v>
      </c>
      <c r="Q52">
        <v>0</v>
      </c>
      <c r="R52">
        <v>10.308161467980295</v>
      </c>
      <c r="S52">
        <v>2.6308338367469877</v>
      </c>
      <c r="T52">
        <v>0</v>
      </c>
      <c r="U52">
        <v>316.92328134420586</v>
      </c>
      <c r="V52">
        <v>4.4102437305699489</v>
      </c>
      <c r="W52">
        <v>8.4609696500600222</v>
      </c>
      <c r="X52">
        <v>35.881790819374523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0.5651754184165233</v>
      </c>
      <c r="AM52">
        <v>0</v>
      </c>
      <c r="AN52">
        <v>0</v>
      </c>
      <c r="AO52">
        <v>0</v>
      </c>
      <c r="AP52">
        <v>6.2305190995526109E-2</v>
      </c>
      <c r="AQ52">
        <v>0</v>
      </c>
      <c r="AR52">
        <v>0.53702213079710137</v>
      </c>
      <c r="AS52">
        <v>1.1452416387154327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627.44421764613514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78.520065076766883</v>
      </c>
      <c r="L53">
        <v>19.259823776888226</v>
      </c>
      <c r="M53">
        <v>0</v>
      </c>
      <c r="N53">
        <v>28.731651003447972</v>
      </c>
      <c r="O53">
        <v>48.240897014693459</v>
      </c>
      <c r="P53">
        <v>58.556889401506815</v>
      </c>
      <c r="Q53">
        <v>0</v>
      </c>
      <c r="R53">
        <v>10.308161467980295</v>
      </c>
      <c r="S53">
        <v>2.6308338367469877</v>
      </c>
      <c r="T53">
        <v>0</v>
      </c>
      <c r="U53">
        <v>316.92328134420586</v>
      </c>
      <c r="V53">
        <v>4.4102437305699489</v>
      </c>
      <c r="W53">
        <v>8.4609696500600222</v>
      </c>
      <c r="X53">
        <v>35.881790819374523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0.5651754184165233</v>
      </c>
      <c r="AM53">
        <v>0</v>
      </c>
      <c r="AN53">
        <v>0</v>
      </c>
      <c r="AO53">
        <v>0</v>
      </c>
      <c r="AP53">
        <v>6.2305190995526109E-2</v>
      </c>
      <c r="AQ53">
        <v>0</v>
      </c>
      <c r="AR53">
        <v>0.53702213079710137</v>
      </c>
      <c r="AS53">
        <v>1.1452416387154327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627.44390716389216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78.51972893760248</v>
      </c>
      <c r="L54">
        <v>19.259823776888226</v>
      </c>
      <c r="M54">
        <v>0</v>
      </c>
      <c r="N54">
        <v>28.731651003447972</v>
      </c>
      <c r="O54">
        <v>48.240897014693459</v>
      </c>
      <c r="P54">
        <v>58.556889401506815</v>
      </c>
      <c r="Q54">
        <v>0</v>
      </c>
      <c r="R54">
        <v>4.7886598104332956</v>
      </c>
      <c r="S54">
        <v>2.6308338367469877</v>
      </c>
      <c r="T54">
        <v>0</v>
      </c>
      <c r="U54">
        <v>316.92328134420586</v>
      </c>
      <c r="V54">
        <v>4.4102437305699489</v>
      </c>
      <c r="W54">
        <v>8.4609696500600222</v>
      </c>
      <c r="X54">
        <v>35.881790819374523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0.5651754184165233</v>
      </c>
      <c r="AM54">
        <v>0</v>
      </c>
      <c r="AN54">
        <v>0</v>
      </c>
      <c r="AO54">
        <v>0</v>
      </c>
      <c r="AP54">
        <v>6.2305190995526109E-2</v>
      </c>
      <c r="AQ54">
        <v>0</v>
      </c>
      <c r="AR54">
        <v>0.53702213079710137</v>
      </c>
      <c r="AS54">
        <v>1.1452416387154327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621.92406936718078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78.519129248683114</v>
      </c>
      <c r="L55">
        <v>19.259823776888226</v>
      </c>
      <c r="M55">
        <v>0</v>
      </c>
      <c r="N55">
        <v>28.731651003447972</v>
      </c>
      <c r="O55">
        <v>48.240897014693459</v>
      </c>
      <c r="P55">
        <v>58.556889401506815</v>
      </c>
      <c r="Q55">
        <v>0</v>
      </c>
      <c r="R55">
        <v>4.7903225987306071</v>
      </c>
      <c r="S55">
        <v>2.6308338367469877</v>
      </c>
      <c r="T55">
        <v>0</v>
      </c>
      <c r="U55">
        <v>316.92328134420586</v>
      </c>
      <c r="V55">
        <v>4.6054858613718412</v>
      </c>
      <c r="W55">
        <v>8.4695651115095014</v>
      </c>
      <c r="X55">
        <v>35.881790819374523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0.5651754184165233</v>
      </c>
      <c r="AM55">
        <v>0</v>
      </c>
      <c r="AN55">
        <v>0</v>
      </c>
      <c r="AO55">
        <v>0</v>
      </c>
      <c r="AP55">
        <v>6.2305190995526109E-2</v>
      </c>
      <c r="AQ55">
        <v>0</v>
      </c>
      <c r="AR55">
        <v>0.53702213079710137</v>
      </c>
      <c r="AS55">
        <v>1.1452416387154327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622.12897005880995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78.519372279404408</v>
      </c>
      <c r="L56">
        <v>19.259823776888226</v>
      </c>
      <c r="M56">
        <v>0</v>
      </c>
      <c r="N56">
        <v>28.731651003447972</v>
      </c>
      <c r="O56">
        <v>48.240897014693459</v>
      </c>
      <c r="P56">
        <v>58.556889401506815</v>
      </c>
      <c r="Q56">
        <v>0</v>
      </c>
      <c r="R56">
        <v>4.7903225987306071</v>
      </c>
      <c r="S56">
        <v>2.6308338367469877</v>
      </c>
      <c r="T56">
        <v>0</v>
      </c>
      <c r="U56">
        <v>316.92328134420586</v>
      </c>
      <c r="V56">
        <v>4.4129161182795702</v>
      </c>
      <c r="W56">
        <v>8.4695651115095014</v>
      </c>
      <c r="X56">
        <v>35.881790819374523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3.1084653092082624</v>
      </c>
      <c r="AM56">
        <v>0</v>
      </c>
      <c r="AN56">
        <v>0</v>
      </c>
      <c r="AO56">
        <v>0</v>
      </c>
      <c r="AP56">
        <v>6.2305190995526109E-2</v>
      </c>
      <c r="AQ56">
        <v>0</v>
      </c>
      <c r="AR56">
        <v>0.53702213079710137</v>
      </c>
      <c r="AS56">
        <v>1.1452416387154327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624.47993323723074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78.519595080318695</v>
      </c>
      <c r="L57">
        <v>19.151060620571275</v>
      </c>
      <c r="M57">
        <v>0</v>
      </c>
      <c r="N57">
        <v>28.731651003447972</v>
      </c>
      <c r="O57">
        <v>48.240897014693459</v>
      </c>
      <c r="P57">
        <v>58.556889401506815</v>
      </c>
      <c r="Q57">
        <v>0</v>
      </c>
      <c r="R57">
        <v>4.7903225987306071</v>
      </c>
      <c r="S57">
        <v>2.6308338367469877</v>
      </c>
      <c r="T57">
        <v>0</v>
      </c>
      <c r="U57">
        <v>316.92328134420586</v>
      </c>
      <c r="V57">
        <v>0</v>
      </c>
      <c r="W57">
        <v>8.4609696500600222</v>
      </c>
      <c r="X57">
        <v>35.881790819374523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3.1084653092082624</v>
      </c>
      <c r="AM57">
        <v>0</v>
      </c>
      <c r="AN57">
        <v>0</v>
      </c>
      <c r="AO57">
        <v>0</v>
      </c>
      <c r="AP57">
        <v>1.5264778142843418</v>
      </c>
      <c r="AQ57">
        <v>0</v>
      </c>
      <c r="AR57">
        <v>0.53702213079710137</v>
      </c>
      <c r="AS57">
        <v>1.1452416387154327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621.41405392538798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78.520644696464302</v>
      </c>
      <c r="L58">
        <v>19.151060620571275</v>
      </c>
      <c r="M58">
        <v>0</v>
      </c>
      <c r="N58">
        <v>28.731651003447972</v>
      </c>
      <c r="O58">
        <v>48.240897014693459</v>
      </c>
      <c r="P58">
        <v>58.556889401506815</v>
      </c>
      <c r="Q58">
        <v>0</v>
      </c>
      <c r="R58">
        <v>4.7903225987306071</v>
      </c>
      <c r="S58">
        <v>2.6308338367469877</v>
      </c>
      <c r="T58">
        <v>0</v>
      </c>
      <c r="U58">
        <v>316.92328134420586</v>
      </c>
      <c r="V58">
        <v>0</v>
      </c>
      <c r="W58">
        <v>8.4609696500600222</v>
      </c>
      <c r="X58">
        <v>35.881790819374523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3.1084653092082624</v>
      </c>
      <c r="AM58">
        <v>0</v>
      </c>
      <c r="AN58">
        <v>0</v>
      </c>
      <c r="AO58">
        <v>0</v>
      </c>
      <c r="AP58">
        <v>1.5264778142843418</v>
      </c>
      <c r="AQ58">
        <v>0</v>
      </c>
      <c r="AR58">
        <v>0.53702213079710137</v>
      </c>
      <c r="AS58">
        <v>1.1452416387154327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621.41510354153354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78.519679231986913</v>
      </c>
      <c r="L59">
        <v>19.151060620571275</v>
      </c>
      <c r="M59">
        <v>0</v>
      </c>
      <c r="N59">
        <v>28.731651003447972</v>
      </c>
      <c r="O59">
        <v>48.240897014693459</v>
      </c>
      <c r="P59">
        <v>58.556889401506815</v>
      </c>
      <c r="Q59">
        <v>0</v>
      </c>
      <c r="R59">
        <v>4.7903225987306071</v>
      </c>
      <c r="S59">
        <v>2.6308338367469877</v>
      </c>
      <c r="T59">
        <v>0</v>
      </c>
      <c r="U59">
        <v>316.92328134420586</v>
      </c>
      <c r="V59">
        <v>0</v>
      </c>
      <c r="W59">
        <v>8.4609696500600222</v>
      </c>
      <c r="X59">
        <v>35.881790819374523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3.1084653092082624</v>
      </c>
      <c r="AM59">
        <v>0</v>
      </c>
      <c r="AN59">
        <v>0</v>
      </c>
      <c r="AO59">
        <v>0</v>
      </c>
      <c r="AP59">
        <v>1.5264778142843418</v>
      </c>
      <c r="AQ59">
        <v>0</v>
      </c>
      <c r="AR59">
        <v>1.6110661384057972</v>
      </c>
      <c r="AS59">
        <v>1.1452416387154327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622.4881820846648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78.519200040751869</v>
      </c>
      <c r="L60">
        <v>19.151060620571275</v>
      </c>
      <c r="M60">
        <v>0</v>
      </c>
      <c r="N60">
        <v>28.731651003447972</v>
      </c>
      <c r="O60">
        <v>48.240897014693459</v>
      </c>
      <c r="P60">
        <v>58.556889401506815</v>
      </c>
      <c r="Q60">
        <v>0</v>
      </c>
      <c r="R60">
        <v>4.7903225987306071</v>
      </c>
      <c r="S60">
        <v>2.6308338367469877</v>
      </c>
      <c r="T60">
        <v>0</v>
      </c>
      <c r="U60">
        <v>316.92328134420586</v>
      </c>
      <c r="V60">
        <v>0</v>
      </c>
      <c r="W60">
        <v>8.4609696500600222</v>
      </c>
      <c r="X60">
        <v>35.881790819374523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3.1084653092082624</v>
      </c>
      <c r="AM60">
        <v>0</v>
      </c>
      <c r="AN60">
        <v>0</v>
      </c>
      <c r="AO60">
        <v>0</v>
      </c>
      <c r="AP60">
        <v>1.5264778142843418</v>
      </c>
      <c r="AQ60">
        <v>0</v>
      </c>
      <c r="AR60">
        <v>1.6110661384057972</v>
      </c>
      <c r="AS60">
        <v>1.1452416387154327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622.48770289342974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78.519455950112587</v>
      </c>
      <c r="L61">
        <v>19.151060620571275</v>
      </c>
      <c r="M61">
        <v>0</v>
      </c>
      <c r="N61">
        <v>28.731651003447972</v>
      </c>
      <c r="O61">
        <v>48.240897014693459</v>
      </c>
      <c r="P61">
        <v>58.556889401506815</v>
      </c>
      <c r="Q61">
        <v>0</v>
      </c>
      <c r="R61">
        <v>4.7903225987306071</v>
      </c>
      <c r="S61">
        <v>2.6308338367469877</v>
      </c>
      <c r="T61">
        <v>0</v>
      </c>
      <c r="U61">
        <v>316.92328134420586</v>
      </c>
      <c r="V61">
        <v>0</v>
      </c>
      <c r="W61">
        <v>8.4609696500600222</v>
      </c>
      <c r="X61">
        <v>31.898806004618937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3.1084653092082624</v>
      </c>
      <c r="AM61">
        <v>0</v>
      </c>
      <c r="AN61">
        <v>0</v>
      </c>
      <c r="AO61">
        <v>0</v>
      </c>
      <c r="AP61">
        <v>0.28037348645865789</v>
      </c>
      <c r="AQ61">
        <v>0</v>
      </c>
      <c r="AR61">
        <v>1.6110661384057972</v>
      </c>
      <c r="AS61">
        <v>1.1452416387154327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617.25886966020914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78.520812587906008</v>
      </c>
      <c r="L62">
        <v>19.151060620571275</v>
      </c>
      <c r="M62">
        <v>0</v>
      </c>
      <c r="N62">
        <v>28.731651003447972</v>
      </c>
      <c r="O62">
        <v>48.240897014693459</v>
      </c>
      <c r="P62">
        <v>58.556889401506815</v>
      </c>
      <c r="Q62">
        <v>0</v>
      </c>
      <c r="R62">
        <v>4.7903225987306071</v>
      </c>
      <c r="S62">
        <v>2.6308338367469877</v>
      </c>
      <c r="T62">
        <v>0</v>
      </c>
      <c r="U62">
        <v>316.92328134420586</v>
      </c>
      <c r="V62">
        <v>0</v>
      </c>
      <c r="W62">
        <v>8.4609696500600222</v>
      </c>
      <c r="X62">
        <v>28.06935578714932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3.1084653092082624</v>
      </c>
      <c r="AM62">
        <v>0</v>
      </c>
      <c r="AN62">
        <v>0</v>
      </c>
      <c r="AO62">
        <v>0</v>
      </c>
      <c r="AP62">
        <v>0.28037348645865789</v>
      </c>
      <c r="AQ62">
        <v>0</v>
      </c>
      <c r="AR62">
        <v>1.0740442615942027</v>
      </c>
      <c r="AS62">
        <v>1.1452416387154327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612.89375420372141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78.519363824184722</v>
      </c>
      <c r="L63">
        <v>19.151060620571275</v>
      </c>
      <c r="M63">
        <v>0</v>
      </c>
      <c r="N63">
        <v>28.731651003447972</v>
      </c>
      <c r="O63">
        <v>48.240897014693459</v>
      </c>
      <c r="P63">
        <v>58.556889401506815</v>
      </c>
      <c r="Q63">
        <v>0</v>
      </c>
      <c r="R63">
        <v>4.7903225987306071</v>
      </c>
      <c r="S63">
        <v>2.6308338367469877</v>
      </c>
      <c r="T63">
        <v>0</v>
      </c>
      <c r="U63">
        <v>316.92328134420586</v>
      </c>
      <c r="V63">
        <v>0</v>
      </c>
      <c r="W63">
        <v>8.4609696500600222</v>
      </c>
      <c r="X63">
        <v>28.06935578714932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3.1084653092082624</v>
      </c>
      <c r="AM63">
        <v>0</v>
      </c>
      <c r="AN63">
        <v>0</v>
      </c>
      <c r="AO63">
        <v>0</v>
      </c>
      <c r="AP63">
        <v>0.28037348645865789</v>
      </c>
      <c r="AQ63">
        <v>0</v>
      </c>
      <c r="AR63">
        <v>1.0740442615942027</v>
      </c>
      <c r="AS63">
        <v>1.1452416387154327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612.89230544000009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78.51972893760248</v>
      </c>
      <c r="L64">
        <v>19.151060620571275</v>
      </c>
      <c r="M64">
        <v>0</v>
      </c>
      <c r="N64">
        <v>28.731651003447972</v>
      </c>
      <c r="O64">
        <v>48.240897014693459</v>
      </c>
      <c r="P64">
        <v>58.556889401506815</v>
      </c>
      <c r="Q64">
        <v>0</v>
      </c>
      <c r="R64">
        <v>4.7903225987306071</v>
      </c>
      <c r="S64">
        <v>2.6308338367469877</v>
      </c>
      <c r="T64">
        <v>0</v>
      </c>
      <c r="U64">
        <v>316.92328134420586</v>
      </c>
      <c r="V64">
        <v>0</v>
      </c>
      <c r="W64">
        <v>8.4609696500600222</v>
      </c>
      <c r="X64">
        <v>28.06935578714932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3.1084653092082624</v>
      </c>
      <c r="AM64">
        <v>0</v>
      </c>
      <c r="AN64">
        <v>0</v>
      </c>
      <c r="AO64">
        <v>0</v>
      </c>
      <c r="AP64">
        <v>0.28037348645865789</v>
      </c>
      <c r="AQ64">
        <v>0</v>
      </c>
      <c r="AR64">
        <v>1.0740442615942027</v>
      </c>
      <c r="AS64">
        <v>1.1452416387154327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612.89267055341782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78.519425708539032</v>
      </c>
      <c r="L65">
        <v>19.151060620571275</v>
      </c>
      <c r="M65">
        <v>0</v>
      </c>
      <c r="N65">
        <v>28.731651003447972</v>
      </c>
      <c r="O65">
        <v>48.240897014693459</v>
      </c>
      <c r="P65">
        <v>58.556889401506815</v>
      </c>
      <c r="Q65">
        <v>0</v>
      </c>
      <c r="R65">
        <v>4.7903225987306071</v>
      </c>
      <c r="S65">
        <v>2.6308338367469877</v>
      </c>
      <c r="T65">
        <v>0</v>
      </c>
      <c r="U65">
        <v>316.92328134420586</v>
      </c>
      <c r="V65">
        <v>0</v>
      </c>
      <c r="W65">
        <v>8.4609696500600222</v>
      </c>
      <c r="X65">
        <v>28.06935578714932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3.1084653092082624</v>
      </c>
      <c r="AM65">
        <v>0</v>
      </c>
      <c r="AN65">
        <v>0</v>
      </c>
      <c r="AO65">
        <v>0</v>
      </c>
      <c r="AP65">
        <v>0.28037348645865789</v>
      </c>
      <c r="AQ65">
        <v>0</v>
      </c>
      <c r="AR65">
        <v>1.8795773307971013</v>
      </c>
      <c r="AS65">
        <v>1.1779629953166815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613.73062175015855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78.520059203408039</v>
      </c>
      <c r="L66">
        <v>19.151060620571275</v>
      </c>
      <c r="M66">
        <v>0</v>
      </c>
      <c r="N66">
        <v>28.731651003447972</v>
      </c>
      <c r="O66">
        <v>48.240897014693459</v>
      </c>
      <c r="P66">
        <v>58.556889401506815</v>
      </c>
      <c r="Q66">
        <v>0</v>
      </c>
      <c r="R66">
        <v>4.7903225987306071</v>
      </c>
      <c r="S66">
        <v>2.6308338367469877</v>
      </c>
      <c r="T66">
        <v>0</v>
      </c>
      <c r="U66">
        <v>316.92328134420586</v>
      </c>
      <c r="V66">
        <v>0</v>
      </c>
      <c r="W66">
        <v>8.4609696500600222</v>
      </c>
      <c r="X66">
        <v>28.06935578714932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3.1084653092082624</v>
      </c>
      <c r="AM66">
        <v>0</v>
      </c>
      <c r="AN66">
        <v>0</v>
      </c>
      <c r="AO66">
        <v>0</v>
      </c>
      <c r="AP66">
        <v>0.28037348645865789</v>
      </c>
      <c r="AQ66">
        <v>0</v>
      </c>
      <c r="AR66">
        <v>1.8795773307971013</v>
      </c>
      <c r="AS66">
        <v>1.1779629953166815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613.73125524502757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75.190435884057976</v>
      </c>
      <c r="L67">
        <v>36.389908303035263</v>
      </c>
      <c r="M67">
        <v>0</v>
      </c>
      <c r="N67">
        <v>28.731651003447972</v>
      </c>
      <c r="O67">
        <v>48.240897014693459</v>
      </c>
      <c r="P67">
        <v>58.556889401506815</v>
      </c>
      <c r="Q67">
        <v>0</v>
      </c>
      <c r="R67">
        <v>10.308321925051638</v>
      </c>
      <c r="S67">
        <v>2.5200536397816862</v>
      </c>
      <c r="T67">
        <v>0</v>
      </c>
      <c r="U67">
        <v>316.92328134420586</v>
      </c>
      <c r="V67">
        <v>0</v>
      </c>
      <c r="W67">
        <v>8.4609696500600222</v>
      </c>
      <c r="X67">
        <v>28.06935578714932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3.1084653092082624</v>
      </c>
      <c r="AM67">
        <v>0</v>
      </c>
      <c r="AN67">
        <v>0</v>
      </c>
      <c r="AO67">
        <v>0</v>
      </c>
      <c r="AP67">
        <v>0.28037348645865789</v>
      </c>
      <c r="AQ67">
        <v>0</v>
      </c>
      <c r="AR67">
        <v>1.0740442615942027</v>
      </c>
      <c r="AS67">
        <v>1.1779629953166815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632.24216566829432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75.190435884057976</v>
      </c>
      <c r="L68">
        <v>41.361747686651547</v>
      </c>
      <c r="M68">
        <v>0</v>
      </c>
      <c r="N68">
        <v>28.731651003447972</v>
      </c>
      <c r="O68">
        <v>48.240897014693459</v>
      </c>
      <c r="P68">
        <v>58.556889401506815</v>
      </c>
      <c r="Q68">
        <v>0</v>
      </c>
      <c r="R68">
        <v>10.308321925051638</v>
      </c>
      <c r="S68">
        <v>6.4200736772927902</v>
      </c>
      <c r="T68">
        <v>0</v>
      </c>
      <c r="U68">
        <v>316.92328134420586</v>
      </c>
      <c r="V68">
        <v>4.4102437305699489</v>
      </c>
      <c r="W68">
        <v>8.4609696500600222</v>
      </c>
      <c r="X68">
        <v>28.06935578714932</v>
      </c>
      <c r="Y68">
        <v>0</v>
      </c>
      <c r="Z68">
        <v>0</v>
      </c>
      <c r="AA68">
        <v>0</v>
      </c>
      <c r="AB68">
        <v>3.2035243195798957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3.1084653092082624</v>
      </c>
      <c r="AM68">
        <v>0</v>
      </c>
      <c r="AN68">
        <v>0</v>
      </c>
      <c r="AO68">
        <v>0</v>
      </c>
      <c r="AP68">
        <v>0.28037348645865789</v>
      </c>
      <c r="AQ68">
        <v>0</v>
      </c>
      <c r="AR68">
        <v>1.0740442615942027</v>
      </c>
      <c r="AS68">
        <v>1.1779629953166815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648.72779313957142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134.05860139939779</v>
      </c>
      <c r="L69">
        <v>41.649518327034706</v>
      </c>
      <c r="M69">
        <v>0</v>
      </c>
      <c r="N69">
        <v>28.731651003447972</v>
      </c>
      <c r="O69">
        <v>48.240897014693459</v>
      </c>
      <c r="P69">
        <v>58.556889401506815</v>
      </c>
      <c r="Q69">
        <v>0</v>
      </c>
      <c r="R69">
        <v>10.308161467980295</v>
      </c>
      <c r="S69">
        <v>6.4177550316455685</v>
      </c>
      <c r="T69">
        <v>0</v>
      </c>
      <c r="U69">
        <v>316.92328134420586</v>
      </c>
      <c r="V69">
        <v>4.4102437305699489</v>
      </c>
      <c r="W69">
        <v>8.4609696500600222</v>
      </c>
      <c r="X69">
        <v>28.06935578714932</v>
      </c>
      <c r="Y69">
        <v>0</v>
      </c>
      <c r="Z69">
        <v>0</v>
      </c>
      <c r="AA69">
        <v>0</v>
      </c>
      <c r="AB69">
        <v>3.2035243195798957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5.6203230188806756</v>
      </c>
      <c r="AI69">
        <v>0</v>
      </c>
      <c r="AJ69">
        <v>0</v>
      </c>
      <c r="AK69">
        <v>13.209555662726556</v>
      </c>
      <c r="AL69">
        <v>3.1084653092082624</v>
      </c>
      <c r="AM69">
        <v>0</v>
      </c>
      <c r="AN69">
        <v>0</v>
      </c>
      <c r="AO69">
        <v>0</v>
      </c>
      <c r="AP69">
        <v>0.28037348645865789</v>
      </c>
      <c r="AQ69">
        <v>0</v>
      </c>
      <c r="AR69">
        <v>1.0740442615942027</v>
      </c>
      <c r="AS69">
        <v>1.1779629953166815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713.50157321145662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157.12412636442048</v>
      </c>
      <c r="L70">
        <v>41.649651666186287</v>
      </c>
      <c r="M70">
        <v>0</v>
      </c>
      <c r="N70">
        <v>28.731651003447972</v>
      </c>
      <c r="O70">
        <v>48.240897014693459</v>
      </c>
      <c r="P70">
        <v>58.556889401506815</v>
      </c>
      <c r="Q70">
        <v>0</v>
      </c>
      <c r="R70">
        <v>10.308161467980295</v>
      </c>
      <c r="S70">
        <v>6.4177550316455685</v>
      </c>
      <c r="T70">
        <v>0</v>
      </c>
      <c r="U70">
        <v>316.92328134420586</v>
      </c>
      <c r="V70">
        <v>4.4102437305699489</v>
      </c>
      <c r="W70">
        <v>8.4609696500600222</v>
      </c>
      <c r="X70">
        <v>28.109354869140269</v>
      </c>
      <c r="Y70">
        <v>0</v>
      </c>
      <c r="Z70">
        <v>0</v>
      </c>
      <c r="AA70">
        <v>0</v>
      </c>
      <c r="AB70">
        <v>6.407048893173295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11.378850618880675</v>
      </c>
      <c r="AI70">
        <v>0</v>
      </c>
      <c r="AJ70">
        <v>0</v>
      </c>
      <c r="AK70">
        <v>13.209555662726556</v>
      </c>
      <c r="AL70">
        <v>3.1084653092082624</v>
      </c>
      <c r="AM70">
        <v>0</v>
      </c>
      <c r="AN70">
        <v>0</v>
      </c>
      <c r="AO70">
        <v>0</v>
      </c>
      <c r="AP70">
        <v>0.28037348645865789</v>
      </c>
      <c r="AQ70">
        <v>0</v>
      </c>
      <c r="AR70">
        <v>1.0740442615942027</v>
      </c>
      <c r="AS70">
        <v>1.1779629953166815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745.56928277121506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157.12412636442048</v>
      </c>
      <c r="L71">
        <v>41.649651666186287</v>
      </c>
      <c r="M71">
        <v>0</v>
      </c>
      <c r="N71">
        <v>28.731651003447972</v>
      </c>
      <c r="O71">
        <v>48.240897014693459</v>
      </c>
      <c r="P71">
        <v>58.556889401506815</v>
      </c>
      <c r="Q71">
        <v>0</v>
      </c>
      <c r="R71">
        <v>10.308161467980295</v>
      </c>
      <c r="S71">
        <v>6.4177550316455685</v>
      </c>
      <c r="T71">
        <v>0</v>
      </c>
      <c r="U71">
        <v>316.92328134420586</v>
      </c>
      <c r="V71">
        <v>4.4102437305699489</v>
      </c>
      <c r="W71">
        <v>8.4609696500600222</v>
      </c>
      <c r="X71">
        <v>35.871811436272068</v>
      </c>
      <c r="Y71">
        <v>0</v>
      </c>
      <c r="Z71">
        <v>0</v>
      </c>
      <c r="AA71">
        <v>0</v>
      </c>
      <c r="AB71">
        <v>6.407048893173295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17.068275928321015</v>
      </c>
      <c r="AI71">
        <v>0</v>
      </c>
      <c r="AJ71">
        <v>0</v>
      </c>
      <c r="AK71">
        <v>13.209555662726556</v>
      </c>
      <c r="AL71">
        <v>3.1084653092082624</v>
      </c>
      <c r="AM71">
        <v>0</v>
      </c>
      <c r="AN71">
        <v>0</v>
      </c>
      <c r="AO71">
        <v>0</v>
      </c>
      <c r="AP71">
        <v>0.28037348645865789</v>
      </c>
      <c r="AQ71">
        <v>0</v>
      </c>
      <c r="AR71">
        <v>1.0740442615942027</v>
      </c>
      <c r="AS71">
        <v>1.1779629953166815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759.02116464778726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157.12412636442048</v>
      </c>
      <c r="L72">
        <v>41.649651666186287</v>
      </c>
      <c r="M72">
        <v>0</v>
      </c>
      <c r="N72">
        <v>28.731651003447972</v>
      </c>
      <c r="O72">
        <v>48.240897014693459</v>
      </c>
      <c r="P72">
        <v>58.556889401506815</v>
      </c>
      <c r="Q72">
        <v>0</v>
      </c>
      <c r="R72">
        <v>10.308161467980295</v>
      </c>
      <c r="S72">
        <v>6.4177550316455685</v>
      </c>
      <c r="T72">
        <v>0</v>
      </c>
      <c r="U72">
        <v>316.92328134420586</v>
      </c>
      <c r="V72">
        <v>4.4102437305699489</v>
      </c>
      <c r="W72">
        <v>8.4609696500600222</v>
      </c>
      <c r="X72">
        <v>35.871811436272068</v>
      </c>
      <c r="Y72">
        <v>0</v>
      </c>
      <c r="Z72">
        <v>0</v>
      </c>
      <c r="AA72">
        <v>0</v>
      </c>
      <c r="AB72">
        <v>6.407048893173295</v>
      </c>
      <c r="AC72">
        <v>2.3536276896497563</v>
      </c>
      <c r="AD72">
        <v>0</v>
      </c>
      <c r="AE72">
        <v>4.0083792354637566</v>
      </c>
      <c r="AF72">
        <v>0</v>
      </c>
      <c r="AG72">
        <v>0</v>
      </c>
      <c r="AH72">
        <v>22.757700983759236</v>
      </c>
      <c r="AI72">
        <v>0</v>
      </c>
      <c r="AJ72">
        <v>0</v>
      </c>
      <c r="AK72">
        <v>13.209555662726556</v>
      </c>
      <c r="AL72">
        <v>3.1084653092082624</v>
      </c>
      <c r="AM72">
        <v>1.1024274951237814</v>
      </c>
      <c r="AN72">
        <v>0</v>
      </c>
      <c r="AO72">
        <v>0</v>
      </c>
      <c r="AP72">
        <v>0.28037348645865789</v>
      </c>
      <c r="AQ72">
        <v>0</v>
      </c>
      <c r="AR72">
        <v>1.0740442615942027</v>
      </c>
      <c r="AS72">
        <v>1.1779629953166815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772.17502412346289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157.12412636442048</v>
      </c>
      <c r="L73">
        <v>41.649651666186287</v>
      </c>
      <c r="M73">
        <v>0</v>
      </c>
      <c r="N73">
        <v>28.731651003447972</v>
      </c>
      <c r="O73">
        <v>48.240897014693459</v>
      </c>
      <c r="P73">
        <v>58.556889401506815</v>
      </c>
      <c r="Q73">
        <v>0</v>
      </c>
      <c r="R73">
        <v>10.308161467980295</v>
      </c>
      <c r="S73">
        <v>6.4177550316455685</v>
      </c>
      <c r="T73">
        <v>0</v>
      </c>
      <c r="U73">
        <v>316.92328134420586</v>
      </c>
      <c r="V73">
        <v>4.4102437305699489</v>
      </c>
      <c r="W73">
        <v>8.4609696500600222</v>
      </c>
      <c r="X73">
        <v>35.871811436272068</v>
      </c>
      <c r="Y73">
        <v>0</v>
      </c>
      <c r="Z73">
        <v>0.26755344000000003</v>
      </c>
      <c r="AA73">
        <v>1.7100520349273327</v>
      </c>
      <c r="AB73">
        <v>6.407048893173295</v>
      </c>
      <c r="AC73">
        <v>4.7072551253337505</v>
      </c>
      <c r="AD73">
        <v>2.2219364981074943</v>
      </c>
      <c r="AE73">
        <v>8.0167582169134839</v>
      </c>
      <c r="AF73">
        <v>0</v>
      </c>
      <c r="AG73">
        <v>0</v>
      </c>
      <c r="AH73">
        <v>28.792638</v>
      </c>
      <c r="AI73">
        <v>0.92877613841319739</v>
      </c>
      <c r="AJ73">
        <v>0</v>
      </c>
      <c r="AK73">
        <v>13.209555662726556</v>
      </c>
      <c r="AL73">
        <v>3.673640981583477</v>
      </c>
      <c r="AM73">
        <v>2.5628194556639166</v>
      </c>
      <c r="AN73">
        <v>0</v>
      </c>
      <c r="AO73">
        <v>0</v>
      </c>
      <c r="AP73">
        <v>0.43613659092626356</v>
      </c>
      <c r="AQ73">
        <v>0</v>
      </c>
      <c r="AR73">
        <v>1.0740442615942027</v>
      </c>
      <c r="AS73">
        <v>1.1779629953166815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791.88161640566841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157.12412636442048</v>
      </c>
      <c r="L74">
        <v>41.649651666186287</v>
      </c>
      <c r="M74">
        <v>0</v>
      </c>
      <c r="N74">
        <v>28.731651003447972</v>
      </c>
      <c r="O74">
        <v>48.240897014693459</v>
      </c>
      <c r="P74">
        <v>58.556889401506815</v>
      </c>
      <c r="Q74">
        <v>0</v>
      </c>
      <c r="R74">
        <v>10.308161467980295</v>
      </c>
      <c r="S74">
        <v>6.4177550316455685</v>
      </c>
      <c r="T74">
        <v>0</v>
      </c>
      <c r="U74">
        <v>316.92328134420586</v>
      </c>
      <c r="V74">
        <v>4.4102437305699489</v>
      </c>
      <c r="W74">
        <v>8.4609696500600222</v>
      </c>
      <c r="X74">
        <v>35.871811436272068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7.0680055387152496</v>
      </c>
      <c r="AD74">
        <v>4.4438729962149885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17.237853309208266</v>
      </c>
      <c r="AM74">
        <v>2.5628194556639166</v>
      </c>
      <c r="AN74">
        <v>0</v>
      </c>
      <c r="AO74">
        <v>0</v>
      </c>
      <c r="AP74">
        <v>0.43613659092626356</v>
      </c>
      <c r="AQ74">
        <v>0</v>
      </c>
      <c r="AR74">
        <v>1.3425551999999998</v>
      </c>
      <c r="AS74">
        <v>1.1779629953166815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821.92921417563025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157.12412636442048</v>
      </c>
      <c r="L75">
        <v>41.649651666186287</v>
      </c>
      <c r="M75">
        <v>0</v>
      </c>
      <c r="N75">
        <v>28.731651003447972</v>
      </c>
      <c r="O75">
        <v>48.240897014693459</v>
      </c>
      <c r="P75">
        <v>58.556889401506815</v>
      </c>
      <c r="Q75">
        <v>0</v>
      </c>
      <c r="R75">
        <v>10.308161467980295</v>
      </c>
      <c r="S75">
        <v>6.4177550316455685</v>
      </c>
      <c r="T75">
        <v>0</v>
      </c>
      <c r="U75">
        <v>316.92328134420586</v>
      </c>
      <c r="V75">
        <v>4.4102437305699489</v>
      </c>
      <c r="W75">
        <v>8.4609696500600222</v>
      </c>
      <c r="X75">
        <v>35.871811436272068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7.0680055387152496</v>
      </c>
      <c r="AD75">
        <v>6.6658094943224828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17.237853309208266</v>
      </c>
      <c r="AM75">
        <v>2.5628194556639166</v>
      </c>
      <c r="AN75">
        <v>0</v>
      </c>
      <c r="AO75">
        <v>0</v>
      </c>
      <c r="AP75">
        <v>0.43613659092626356</v>
      </c>
      <c r="AQ75">
        <v>0</v>
      </c>
      <c r="AR75">
        <v>1.3425551999999998</v>
      </c>
      <c r="AS75">
        <v>1.3088476596788583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831.62421197566721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157.12412636442048</v>
      </c>
      <c r="L76">
        <v>41.649651666186287</v>
      </c>
      <c r="M76">
        <v>0</v>
      </c>
      <c r="N76">
        <v>28.731651003447972</v>
      </c>
      <c r="O76">
        <v>48.240897014693459</v>
      </c>
      <c r="P76">
        <v>58.556889401506815</v>
      </c>
      <c r="Q76">
        <v>0</v>
      </c>
      <c r="R76">
        <v>10.308161467980295</v>
      </c>
      <c r="S76">
        <v>6.4177550316455685</v>
      </c>
      <c r="T76">
        <v>0</v>
      </c>
      <c r="U76">
        <v>316.92328134420586</v>
      </c>
      <c r="V76">
        <v>4.4102437305699489</v>
      </c>
      <c r="W76">
        <v>8.4609696500600222</v>
      </c>
      <c r="X76">
        <v>35.871811436272068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7.0680055387152496</v>
      </c>
      <c r="AD76">
        <v>8.8877459924299771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17.237853309208266</v>
      </c>
      <c r="AM76">
        <v>2.5628194556639166</v>
      </c>
      <c r="AN76">
        <v>0</v>
      </c>
      <c r="AO76">
        <v>0</v>
      </c>
      <c r="AP76">
        <v>0.43613659092626356</v>
      </c>
      <c r="AQ76">
        <v>0</v>
      </c>
      <c r="AR76">
        <v>1.6110661384057972</v>
      </c>
      <c r="AS76">
        <v>1.3088476596788583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835.07536274551376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157.12412636442048</v>
      </c>
      <c r="L77">
        <v>41.649651666186287</v>
      </c>
      <c r="M77">
        <v>0</v>
      </c>
      <c r="N77">
        <v>28.731651003447972</v>
      </c>
      <c r="O77">
        <v>48.240897014693459</v>
      </c>
      <c r="P77">
        <v>58.556889401506815</v>
      </c>
      <c r="Q77">
        <v>0</v>
      </c>
      <c r="R77">
        <v>10.308161467980295</v>
      </c>
      <c r="S77">
        <v>6.4177550316455685</v>
      </c>
      <c r="T77">
        <v>0</v>
      </c>
      <c r="U77">
        <v>316.92328134420586</v>
      </c>
      <c r="V77">
        <v>4.4102437305699489</v>
      </c>
      <c r="W77">
        <v>8.4609696500600222</v>
      </c>
      <c r="X77">
        <v>35.871811436272068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7.0680055387152496</v>
      </c>
      <c r="AD77">
        <v>8.8877459924299771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17.237853309208266</v>
      </c>
      <c r="AM77">
        <v>2.5628194556639166</v>
      </c>
      <c r="AN77">
        <v>0</v>
      </c>
      <c r="AO77">
        <v>0</v>
      </c>
      <c r="AP77">
        <v>0.43613659092626356</v>
      </c>
      <c r="AQ77">
        <v>0</v>
      </c>
      <c r="AR77">
        <v>9.6663973384057957</v>
      </c>
      <c r="AS77">
        <v>1.1779629953166815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842.99980928115156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157.12412636442048</v>
      </c>
      <c r="L78">
        <v>41.649651666186287</v>
      </c>
      <c r="M78">
        <v>0</v>
      </c>
      <c r="N78">
        <v>28.731651003447972</v>
      </c>
      <c r="O78">
        <v>48.240897014693459</v>
      </c>
      <c r="P78">
        <v>58.556889401506815</v>
      </c>
      <c r="Q78">
        <v>0</v>
      </c>
      <c r="R78">
        <v>10.308161467980295</v>
      </c>
      <c r="S78">
        <v>6.4177550316455685</v>
      </c>
      <c r="T78">
        <v>0</v>
      </c>
      <c r="U78">
        <v>316.92328134420586</v>
      </c>
      <c r="V78">
        <v>4.4102437305699489</v>
      </c>
      <c r="W78">
        <v>8.4609696500600222</v>
      </c>
      <c r="X78">
        <v>35.871811436272068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7.0680055387152496</v>
      </c>
      <c r="AD78">
        <v>8.8877459924299771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3.673640981583477</v>
      </c>
      <c r="AM78">
        <v>2.5628194556639166</v>
      </c>
      <c r="AN78">
        <v>0</v>
      </c>
      <c r="AO78">
        <v>0</v>
      </c>
      <c r="AP78">
        <v>0.43613659092626356</v>
      </c>
      <c r="AQ78">
        <v>0</v>
      </c>
      <c r="AR78">
        <v>9.6663973384057957</v>
      </c>
      <c r="AS78">
        <v>1.1779629953166815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827.54679991088688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157.12412636442048</v>
      </c>
      <c r="L79">
        <v>41.649651666186287</v>
      </c>
      <c r="M79">
        <v>0</v>
      </c>
      <c r="N79">
        <v>28.731651003447972</v>
      </c>
      <c r="O79">
        <v>48.240897014693459</v>
      </c>
      <c r="P79">
        <v>58.556889401506815</v>
      </c>
      <c r="Q79">
        <v>0</v>
      </c>
      <c r="R79">
        <v>10.308161467980295</v>
      </c>
      <c r="S79">
        <v>6.4177550316455685</v>
      </c>
      <c r="T79">
        <v>0</v>
      </c>
      <c r="U79">
        <v>316.92328134420586</v>
      </c>
      <c r="V79">
        <v>4.4102437305699489</v>
      </c>
      <c r="W79">
        <v>8.4609696500600222</v>
      </c>
      <c r="X79">
        <v>35.871811436272068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7.0680055387152496</v>
      </c>
      <c r="AD79">
        <v>8.8877459924299771</v>
      </c>
      <c r="AE79">
        <v>12.025137452377242</v>
      </c>
      <c r="AF79">
        <v>0</v>
      </c>
      <c r="AG79">
        <v>0</v>
      </c>
      <c r="AH79">
        <v>27.64093248</v>
      </c>
      <c r="AI79">
        <v>3.9764007945797335</v>
      </c>
      <c r="AJ79">
        <v>0</v>
      </c>
      <c r="AK79">
        <v>13.209555662726556</v>
      </c>
      <c r="AL79">
        <v>0.28258770920826165</v>
      </c>
      <c r="AM79">
        <v>2.5628194556639166</v>
      </c>
      <c r="AN79">
        <v>0</v>
      </c>
      <c r="AO79">
        <v>0</v>
      </c>
      <c r="AP79">
        <v>0.43613659092626356</v>
      </c>
      <c r="AQ79">
        <v>0</v>
      </c>
      <c r="AR79">
        <v>1.6110661384057972</v>
      </c>
      <c r="AS79">
        <v>1.1779629953166815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811.4935933585117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157.12412636442048</v>
      </c>
      <c r="L80">
        <v>41.649651666186287</v>
      </c>
      <c r="M80">
        <v>0</v>
      </c>
      <c r="N80">
        <v>28.731651003447972</v>
      </c>
      <c r="O80">
        <v>48.240897014693459</v>
      </c>
      <c r="P80">
        <v>58.556889401506815</v>
      </c>
      <c r="Q80">
        <v>0</v>
      </c>
      <c r="R80">
        <v>10.308161467980295</v>
      </c>
      <c r="S80">
        <v>6.4177550316455685</v>
      </c>
      <c r="T80">
        <v>0</v>
      </c>
      <c r="U80">
        <v>316.92328134420586</v>
      </c>
      <c r="V80">
        <v>4.4102437305699489</v>
      </c>
      <c r="W80">
        <v>8.4609696500600222</v>
      </c>
      <c r="X80">
        <v>35.871811436272068</v>
      </c>
      <c r="Y80">
        <v>0</v>
      </c>
      <c r="Z80">
        <v>1.5860567719999998</v>
      </c>
      <c r="AA80">
        <v>3.4170295814580407</v>
      </c>
      <c r="AB80">
        <v>6.407048893173295</v>
      </c>
      <c r="AC80">
        <v>2.3536276896497563</v>
      </c>
      <c r="AD80">
        <v>4.4438729962149885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0.28258770920826165</v>
      </c>
      <c r="AM80">
        <v>1.1348518108027008</v>
      </c>
      <c r="AN80">
        <v>0</v>
      </c>
      <c r="AO80">
        <v>0</v>
      </c>
      <c r="AP80">
        <v>0.43613659092626356</v>
      </c>
      <c r="AQ80">
        <v>0</v>
      </c>
      <c r="AR80">
        <v>1.0740442615942027</v>
      </c>
      <c r="AS80">
        <v>1.1779629953166815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787.92982764860926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157.12412636442048</v>
      </c>
      <c r="L81">
        <v>41.649651666186287</v>
      </c>
      <c r="M81">
        <v>0</v>
      </c>
      <c r="N81">
        <v>28.731651003447972</v>
      </c>
      <c r="O81">
        <v>48.240897014693459</v>
      </c>
      <c r="P81">
        <v>58.556889401506815</v>
      </c>
      <c r="Q81">
        <v>0</v>
      </c>
      <c r="R81">
        <v>10.308161467980295</v>
      </c>
      <c r="S81">
        <v>6.4177550316455685</v>
      </c>
      <c r="T81">
        <v>0</v>
      </c>
      <c r="U81">
        <v>316.92328134420586</v>
      </c>
      <c r="V81">
        <v>4.4102437305699489</v>
      </c>
      <c r="W81">
        <v>8.4609696500600222</v>
      </c>
      <c r="X81">
        <v>35.871811436272068</v>
      </c>
      <c r="Y81">
        <v>0</v>
      </c>
      <c r="Z81">
        <v>1.5860567719999998</v>
      </c>
      <c r="AA81">
        <v>1.5371253333333337</v>
      </c>
      <c r="AB81">
        <v>6.407048893173295</v>
      </c>
      <c r="AC81">
        <v>0</v>
      </c>
      <c r="AD81">
        <v>2.2219364981074943</v>
      </c>
      <c r="AE81">
        <v>8.0167582169134839</v>
      </c>
      <c r="AF81">
        <v>0</v>
      </c>
      <c r="AG81">
        <v>0</v>
      </c>
      <c r="AH81">
        <v>13.82046624</v>
      </c>
      <c r="AI81">
        <v>0</v>
      </c>
      <c r="AJ81">
        <v>0</v>
      </c>
      <c r="AK81">
        <v>13.209555662726556</v>
      </c>
      <c r="AL81">
        <v>0.28258770920826165</v>
      </c>
      <c r="AM81">
        <v>1.1348518108027008</v>
      </c>
      <c r="AN81">
        <v>0</v>
      </c>
      <c r="AO81">
        <v>0</v>
      </c>
      <c r="AP81">
        <v>0.43613659092626356</v>
      </c>
      <c r="AQ81">
        <v>0</v>
      </c>
      <c r="AR81">
        <v>1.0740442615942027</v>
      </c>
      <c r="AS81">
        <v>1.1779629953166815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767.59996909509096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157.12122716979732</v>
      </c>
      <c r="L82">
        <v>41.649651666186287</v>
      </c>
      <c r="M82">
        <v>0</v>
      </c>
      <c r="N82">
        <v>28.731651003447972</v>
      </c>
      <c r="O82">
        <v>48.240897014693459</v>
      </c>
      <c r="P82">
        <v>58.556889401506815</v>
      </c>
      <c r="Q82">
        <v>0</v>
      </c>
      <c r="R82">
        <v>10.308161467980295</v>
      </c>
      <c r="S82">
        <v>6.4177550316455685</v>
      </c>
      <c r="T82">
        <v>0</v>
      </c>
      <c r="U82">
        <v>316.92328134420586</v>
      </c>
      <c r="V82">
        <v>4.4102437305699489</v>
      </c>
      <c r="W82">
        <v>8.4609696500600222</v>
      </c>
      <c r="X82">
        <v>35.871811436272068</v>
      </c>
      <c r="Y82">
        <v>0</v>
      </c>
      <c r="Z82">
        <v>1.5860567719999998</v>
      </c>
      <c r="AA82">
        <v>0</v>
      </c>
      <c r="AB82">
        <v>6.407048893173295</v>
      </c>
      <c r="AC82">
        <v>0</v>
      </c>
      <c r="AD82">
        <v>0</v>
      </c>
      <c r="AE82">
        <v>4.0083792354637566</v>
      </c>
      <c r="AF82">
        <v>0</v>
      </c>
      <c r="AG82">
        <v>0</v>
      </c>
      <c r="AH82">
        <v>7.3709152263991555</v>
      </c>
      <c r="AI82">
        <v>0</v>
      </c>
      <c r="AJ82">
        <v>0</v>
      </c>
      <c r="AK82">
        <v>13.209555662726556</v>
      </c>
      <c r="AL82">
        <v>0.28258770920826165</v>
      </c>
      <c r="AM82">
        <v>0</v>
      </c>
      <c r="AN82">
        <v>0</v>
      </c>
      <c r="AO82">
        <v>0</v>
      </c>
      <c r="AP82">
        <v>0.43613659092626356</v>
      </c>
      <c r="AQ82">
        <v>0</v>
      </c>
      <c r="AR82">
        <v>1.0740442615942027</v>
      </c>
      <c r="AS82">
        <v>1.1779629953166815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752.24522626317378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157.12122716979732</v>
      </c>
      <c r="L83">
        <v>41.649651666186287</v>
      </c>
      <c r="M83">
        <v>0</v>
      </c>
      <c r="N83">
        <v>28.731651003447972</v>
      </c>
      <c r="O83">
        <v>48.240897014693459</v>
      </c>
      <c r="P83">
        <v>58.556889401506815</v>
      </c>
      <c r="Q83">
        <v>0</v>
      </c>
      <c r="R83">
        <v>10.308161467980295</v>
      </c>
      <c r="S83">
        <v>6.4177550316455685</v>
      </c>
      <c r="T83">
        <v>0</v>
      </c>
      <c r="U83">
        <v>316.92328134420586</v>
      </c>
      <c r="V83">
        <v>4.4102437305699489</v>
      </c>
      <c r="W83">
        <v>8.4609696500600222</v>
      </c>
      <c r="X83">
        <v>35.871811436272068</v>
      </c>
      <c r="Y83">
        <v>0</v>
      </c>
      <c r="Z83">
        <v>1.5860567719999998</v>
      </c>
      <c r="AA83">
        <v>0</v>
      </c>
      <c r="AB83">
        <v>3.2035243195798957</v>
      </c>
      <c r="AC83">
        <v>0</v>
      </c>
      <c r="AD83">
        <v>0</v>
      </c>
      <c r="AE83">
        <v>4.0083792354637566</v>
      </c>
      <c r="AF83">
        <v>0</v>
      </c>
      <c r="AG83">
        <v>0</v>
      </c>
      <c r="AH83">
        <v>5.6433569463991553</v>
      </c>
      <c r="AI83">
        <v>0</v>
      </c>
      <c r="AJ83">
        <v>0</v>
      </c>
      <c r="AK83">
        <v>13.209555662726556</v>
      </c>
      <c r="AL83">
        <v>0.28258770920826165</v>
      </c>
      <c r="AM83">
        <v>0</v>
      </c>
      <c r="AN83">
        <v>0</v>
      </c>
      <c r="AO83">
        <v>0</v>
      </c>
      <c r="AP83">
        <v>0.43613659092626356</v>
      </c>
      <c r="AQ83">
        <v>0</v>
      </c>
      <c r="AR83">
        <v>1.0740442615942027</v>
      </c>
      <c r="AS83">
        <v>1.1779629953166815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747.31414340958042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150.33961882546828</v>
      </c>
      <c r="L84">
        <v>41.649651666186287</v>
      </c>
      <c r="M84">
        <v>0</v>
      </c>
      <c r="N84">
        <v>28.731651003447972</v>
      </c>
      <c r="O84">
        <v>48.240897014693459</v>
      </c>
      <c r="P84">
        <v>58.556889401506815</v>
      </c>
      <c r="Q84">
        <v>0</v>
      </c>
      <c r="R84">
        <v>10.308161467980295</v>
      </c>
      <c r="S84">
        <v>6.4177550316455685</v>
      </c>
      <c r="T84">
        <v>0</v>
      </c>
      <c r="U84">
        <v>316.92328134420586</v>
      </c>
      <c r="V84">
        <v>4.4102437305699489</v>
      </c>
      <c r="W84">
        <v>8.4609696500600222</v>
      </c>
      <c r="X84">
        <v>35.871811436272068</v>
      </c>
      <c r="Y84">
        <v>0</v>
      </c>
      <c r="Z84">
        <v>1.5860567719999998</v>
      </c>
      <c r="AA84">
        <v>0</v>
      </c>
      <c r="AB84">
        <v>3.2035243195798957</v>
      </c>
      <c r="AC84">
        <v>0</v>
      </c>
      <c r="AD84">
        <v>0</v>
      </c>
      <c r="AE84">
        <v>4.0083792354637566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13.209555662726556</v>
      </c>
      <c r="AL84">
        <v>0.28258770920826165</v>
      </c>
      <c r="AM84">
        <v>0</v>
      </c>
      <c r="AN84">
        <v>0</v>
      </c>
      <c r="AO84">
        <v>0</v>
      </c>
      <c r="AP84">
        <v>0.43613659092626356</v>
      </c>
      <c r="AQ84">
        <v>0</v>
      </c>
      <c r="AR84">
        <v>1.0740442615942027</v>
      </c>
      <c r="AS84">
        <v>1.1779629953166815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734.88917811885221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81.398010919781612</v>
      </c>
      <c r="L85">
        <v>41.649651666186287</v>
      </c>
      <c r="M85">
        <v>0</v>
      </c>
      <c r="N85">
        <v>28.731651003447972</v>
      </c>
      <c r="O85">
        <v>48.240897014693459</v>
      </c>
      <c r="P85">
        <v>58.556889401506815</v>
      </c>
      <c r="Q85">
        <v>0</v>
      </c>
      <c r="R85">
        <v>10.308161467980295</v>
      </c>
      <c r="S85">
        <v>6.4177550316455685</v>
      </c>
      <c r="T85">
        <v>0</v>
      </c>
      <c r="U85">
        <v>316.92328134420586</v>
      </c>
      <c r="V85">
        <v>4.4102437305699489</v>
      </c>
      <c r="W85">
        <v>8.4609696500600222</v>
      </c>
      <c r="X85">
        <v>35.871811436272068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4.0083792354637566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13.209555662726556</v>
      </c>
      <c r="AL85">
        <v>0.28258770920826165</v>
      </c>
      <c r="AM85">
        <v>0</v>
      </c>
      <c r="AN85">
        <v>0</v>
      </c>
      <c r="AO85">
        <v>0</v>
      </c>
      <c r="AP85">
        <v>0.43613659092626356</v>
      </c>
      <c r="AQ85">
        <v>0</v>
      </c>
      <c r="AR85">
        <v>9.6663973384057957</v>
      </c>
      <c r="AS85">
        <v>1.1779629953166815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669.75034219839722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86.180409680767198</v>
      </c>
      <c r="L86">
        <v>42.309658447240658</v>
      </c>
      <c r="M86">
        <v>0</v>
      </c>
      <c r="N86">
        <v>28.731651003447972</v>
      </c>
      <c r="O86">
        <v>48.240897014693459</v>
      </c>
      <c r="P86">
        <v>58.556889401506815</v>
      </c>
      <c r="Q86">
        <v>0</v>
      </c>
      <c r="R86">
        <v>10.308321925051638</v>
      </c>
      <c r="S86">
        <v>6.4202364600294262</v>
      </c>
      <c r="T86">
        <v>0</v>
      </c>
      <c r="U86">
        <v>316.92328134420586</v>
      </c>
      <c r="V86">
        <v>4.4102437305699489</v>
      </c>
      <c r="W86">
        <v>8.4609696500600222</v>
      </c>
      <c r="X86">
        <v>35.871811436272068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13.209555662726556</v>
      </c>
      <c r="AL86">
        <v>0.28258770920826165</v>
      </c>
      <c r="AM86">
        <v>0</v>
      </c>
      <c r="AN86">
        <v>0</v>
      </c>
      <c r="AO86">
        <v>0</v>
      </c>
      <c r="AP86">
        <v>0.43613659092626356</v>
      </c>
      <c r="AQ86">
        <v>0</v>
      </c>
      <c r="AR86">
        <v>9.6663973384057957</v>
      </c>
      <c r="AS86">
        <v>1.1779629953166815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675.19538962589229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86.180409680767198</v>
      </c>
      <c r="L87">
        <v>21.209742747496644</v>
      </c>
      <c r="M87">
        <v>0</v>
      </c>
      <c r="N87">
        <v>28.731651003447972</v>
      </c>
      <c r="O87">
        <v>48.240897014693459</v>
      </c>
      <c r="P87">
        <v>58.556889401506815</v>
      </c>
      <c r="Q87">
        <v>0</v>
      </c>
      <c r="R87">
        <v>10.308321925051638</v>
      </c>
      <c r="S87">
        <v>6.4202364600294262</v>
      </c>
      <c r="T87">
        <v>0</v>
      </c>
      <c r="U87">
        <v>316.92328134420586</v>
      </c>
      <c r="V87">
        <v>4.4102437305699489</v>
      </c>
      <c r="W87">
        <v>8.4609696500600222</v>
      </c>
      <c r="X87">
        <v>35.871811436272068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4.0083792354637566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13.209555662726556</v>
      </c>
      <c r="AL87">
        <v>0.28258770920826165</v>
      </c>
      <c r="AM87">
        <v>0</v>
      </c>
      <c r="AN87">
        <v>0</v>
      </c>
      <c r="AO87">
        <v>0</v>
      </c>
      <c r="AP87">
        <v>0.28037348645865789</v>
      </c>
      <c r="AQ87">
        <v>0</v>
      </c>
      <c r="AR87">
        <v>1.0740442615942027</v>
      </c>
      <c r="AS87">
        <v>1.1779629953166815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645.34735774486921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86.179688839860219</v>
      </c>
      <c r="L88">
        <v>21.069796233219868</v>
      </c>
      <c r="M88">
        <v>0</v>
      </c>
      <c r="N88">
        <v>28.731651003447972</v>
      </c>
      <c r="O88">
        <v>48.240897014693459</v>
      </c>
      <c r="P88">
        <v>58.556889401506815</v>
      </c>
      <c r="Q88">
        <v>0</v>
      </c>
      <c r="R88">
        <v>4.8097863159186538</v>
      </c>
      <c r="S88">
        <v>2.7500287828947374</v>
      </c>
      <c r="T88">
        <v>0</v>
      </c>
      <c r="U88">
        <v>316.92328134420586</v>
      </c>
      <c r="V88">
        <v>4.4102437305699489</v>
      </c>
      <c r="W88">
        <v>8.4609696500600222</v>
      </c>
      <c r="X88">
        <v>35.871811436272068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4.0083792354637566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0.28258770920826165</v>
      </c>
      <c r="AM88">
        <v>0</v>
      </c>
      <c r="AN88">
        <v>0</v>
      </c>
      <c r="AO88">
        <v>0</v>
      </c>
      <c r="AP88">
        <v>0.28037348645865789</v>
      </c>
      <c r="AQ88">
        <v>0</v>
      </c>
      <c r="AR88">
        <v>1.0740442615942027</v>
      </c>
      <c r="AS88">
        <v>1.1779629953166815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636.03794710341776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86.180517034759461</v>
      </c>
      <c r="L89">
        <v>21.069796233219868</v>
      </c>
      <c r="M89">
        <v>0</v>
      </c>
      <c r="N89">
        <v>28.731651003447972</v>
      </c>
      <c r="O89">
        <v>48.240897014693459</v>
      </c>
      <c r="P89">
        <v>59.539295768769762</v>
      </c>
      <c r="Q89">
        <v>0</v>
      </c>
      <c r="R89">
        <v>4.7903225987306071</v>
      </c>
      <c r="S89">
        <v>2.7500287828947374</v>
      </c>
      <c r="T89">
        <v>0</v>
      </c>
      <c r="U89">
        <v>316.92328134420586</v>
      </c>
      <c r="V89">
        <v>4.4102437305699489</v>
      </c>
      <c r="W89">
        <v>8.4609696500600222</v>
      </c>
      <c r="X89">
        <v>35.871811436272068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4.0083792354637566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0.28258770920826165</v>
      </c>
      <c r="AM89">
        <v>0</v>
      </c>
      <c r="AN89">
        <v>0</v>
      </c>
      <c r="AO89">
        <v>0</v>
      </c>
      <c r="AP89">
        <v>0.28037348645865789</v>
      </c>
      <c r="AQ89">
        <v>0</v>
      </c>
      <c r="AR89">
        <v>1.0740442615942027</v>
      </c>
      <c r="AS89">
        <v>1.1779629953166815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637.00171794839184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78.520358456973298</v>
      </c>
      <c r="L90">
        <v>21.069796233219868</v>
      </c>
      <c r="M90">
        <v>0</v>
      </c>
      <c r="N90">
        <v>28.731651003447972</v>
      </c>
      <c r="O90">
        <v>48.240897014693459</v>
      </c>
      <c r="P90">
        <v>59.606240033264037</v>
      </c>
      <c r="Q90">
        <v>0</v>
      </c>
      <c r="R90">
        <v>4.7903225987306071</v>
      </c>
      <c r="S90">
        <v>2.7500287828947374</v>
      </c>
      <c r="T90">
        <v>0</v>
      </c>
      <c r="U90">
        <v>316.92328134420586</v>
      </c>
      <c r="V90">
        <v>4.4102437305699489</v>
      </c>
      <c r="W90">
        <v>3.8300616751481353</v>
      </c>
      <c r="X90">
        <v>35.871811436272068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4.0083792354637566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0.28258770920826165</v>
      </c>
      <c r="AM90">
        <v>0</v>
      </c>
      <c r="AN90">
        <v>0</v>
      </c>
      <c r="AO90">
        <v>0</v>
      </c>
      <c r="AP90">
        <v>0.28037348645865789</v>
      </c>
      <c r="AQ90">
        <v>0</v>
      </c>
      <c r="AR90">
        <v>1.0740442615942027</v>
      </c>
      <c r="AS90">
        <v>1.1779629953166815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624.77759566018813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78.520358456973298</v>
      </c>
      <c r="L91">
        <v>21.069796233219868</v>
      </c>
      <c r="M91">
        <v>0</v>
      </c>
      <c r="N91">
        <v>28.731651003447972</v>
      </c>
      <c r="O91">
        <v>48.240897014693459</v>
      </c>
      <c r="P91">
        <v>59.606240033264037</v>
      </c>
      <c r="Q91">
        <v>0</v>
      </c>
      <c r="R91">
        <v>4.7903225987306071</v>
      </c>
      <c r="S91">
        <v>2.7500287828947374</v>
      </c>
      <c r="T91">
        <v>0</v>
      </c>
      <c r="U91">
        <v>316.92328134420586</v>
      </c>
      <c r="V91">
        <v>4.4102437305699489</v>
      </c>
      <c r="W91">
        <v>3.8300616751481353</v>
      </c>
      <c r="X91">
        <v>25.859650540540535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4.0083792354637566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0.28258770920826165</v>
      </c>
      <c r="AM91">
        <v>0</v>
      </c>
      <c r="AN91">
        <v>0</v>
      </c>
      <c r="AO91">
        <v>0</v>
      </c>
      <c r="AP91">
        <v>0.28037348645865789</v>
      </c>
      <c r="AQ91">
        <v>0</v>
      </c>
      <c r="AR91">
        <v>1.0740442615942027</v>
      </c>
      <c r="AS91">
        <v>1.1779629953166815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614.76543476445659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78.520358456973298</v>
      </c>
      <c r="L92">
        <v>21.069796233219868</v>
      </c>
      <c r="M92">
        <v>0</v>
      </c>
      <c r="N92">
        <v>28.731651003447972</v>
      </c>
      <c r="O92">
        <v>48.240897014693459</v>
      </c>
      <c r="P92">
        <v>59.606240033264037</v>
      </c>
      <c r="Q92">
        <v>0</v>
      </c>
      <c r="R92">
        <v>4.7903225987306071</v>
      </c>
      <c r="S92">
        <v>2.7500287828947374</v>
      </c>
      <c r="T92">
        <v>0</v>
      </c>
      <c r="U92">
        <v>316.92328134420586</v>
      </c>
      <c r="V92">
        <v>0</v>
      </c>
      <c r="W92">
        <v>3.8300616751481353</v>
      </c>
      <c r="X92">
        <v>29.689698276834061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0.28258770920826165</v>
      </c>
      <c r="AM92">
        <v>0</v>
      </c>
      <c r="AN92">
        <v>0</v>
      </c>
      <c r="AO92">
        <v>0</v>
      </c>
      <c r="AP92">
        <v>0.28037348645865789</v>
      </c>
      <c r="AQ92">
        <v>0</v>
      </c>
      <c r="AR92">
        <v>1.0740442615942027</v>
      </c>
      <c r="AS92">
        <v>1.1779629953166815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610.17685953471641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78.520358456973298</v>
      </c>
      <c r="L93">
        <v>21.069796233219868</v>
      </c>
      <c r="M93">
        <v>0</v>
      </c>
      <c r="N93">
        <v>28.731651003447972</v>
      </c>
      <c r="O93">
        <v>48.240897014693459</v>
      </c>
      <c r="P93">
        <v>59.606240033264037</v>
      </c>
      <c r="Q93">
        <v>0</v>
      </c>
      <c r="R93">
        <v>4.7903225987306071</v>
      </c>
      <c r="S93">
        <v>2.7500287828947374</v>
      </c>
      <c r="T93">
        <v>0</v>
      </c>
      <c r="U93">
        <v>316.92328134420586</v>
      </c>
      <c r="V93">
        <v>0</v>
      </c>
      <c r="W93">
        <v>3.8300616751481353</v>
      </c>
      <c r="X93">
        <v>29.689698276834061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0.28258770920826165</v>
      </c>
      <c r="AM93">
        <v>0</v>
      </c>
      <c r="AN93">
        <v>0</v>
      </c>
      <c r="AO93">
        <v>0</v>
      </c>
      <c r="AP93">
        <v>0.28037348645865789</v>
      </c>
      <c r="AQ93">
        <v>0</v>
      </c>
      <c r="AR93">
        <v>1.0740442615942027</v>
      </c>
      <c r="AS93">
        <v>1.1779629953166815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610.17685953471641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78.520358456973298</v>
      </c>
      <c r="L94">
        <v>21.069796233219868</v>
      </c>
      <c r="M94">
        <v>0</v>
      </c>
      <c r="N94">
        <v>28.731651003447972</v>
      </c>
      <c r="O94">
        <v>48.240897014693459</v>
      </c>
      <c r="P94">
        <v>59.606240033264037</v>
      </c>
      <c r="Q94">
        <v>0</v>
      </c>
      <c r="R94">
        <v>4.7903225987306071</v>
      </c>
      <c r="S94">
        <v>2.7500287828947374</v>
      </c>
      <c r="T94">
        <v>0</v>
      </c>
      <c r="U94">
        <v>316.92328134420586</v>
      </c>
      <c r="V94">
        <v>0</v>
      </c>
      <c r="W94">
        <v>3.8307495268817204</v>
      </c>
      <c r="X94">
        <v>29.689698276834061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0.28258770920826165</v>
      </c>
      <c r="AM94">
        <v>0</v>
      </c>
      <c r="AN94">
        <v>0</v>
      </c>
      <c r="AO94">
        <v>0</v>
      </c>
      <c r="AP94">
        <v>0.28037348645865789</v>
      </c>
      <c r="AQ94">
        <v>0</v>
      </c>
      <c r="AR94">
        <v>1.0740442615942027</v>
      </c>
      <c r="AS94">
        <v>1.1779629953166815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610.17754738644999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78.520358456973298</v>
      </c>
      <c r="L95">
        <v>21.069796233219868</v>
      </c>
      <c r="M95">
        <v>0</v>
      </c>
      <c r="N95">
        <v>28.731651003447972</v>
      </c>
      <c r="O95">
        <v>48.240897014693459</v>
      </c>
      <c r="P95">
        <v>59.606240033264037</v>
      </c>
      <c r="Q95">
        <v>0</v>
      </c>
      <c r="R95">
        <v>4.7903225987306071</v>
      </c>
      <c r="S95">
        <v>2.7500287828947374</v>
      </c>
      <c r="T95">
        <v>0</v>
      </c>
      <c r="U95">
        <v>316.92328134420586</v>
      </c>
      <c r="V95">
        <v>0</v>
      </c>
      <c r="W95">
        <v>3.8307495268817204</v>
      </c>
      <c r="X95">
        <v>31.000749611222084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0.28258770920826165</v>
      </c>
      <c r="AM95">
        <v>0</v>
      </c>
      <c r="AN95">
        <v>0</v>
      </c>
      <c r="AO95">
        <v>0</v>
      </c>
      <c r="AP95">
        <v>0.28037348645865789</v>
      </c>
      <c r="AQ95">
        <v>0</v>
      </c>
      <c r="AR95">
        <v>1.6110661384057972</v>
      </c>
      <c r="AS95">
        <v>1.1779629953166815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612.02562059764966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78.520375559009921</v>
      </c>
      <c r="L96">
        <v>21.069796233219868</v>
      </c>
      <c r="M96">
        <v>0</v>
      </c>
      <c r="N96">
        <v>28.731651003447972</v>
      </c>
      <c r="O96">
        <v>48.240897014693459</v>
      </c>
      <c r="P96">
        <v>59.606240033264037</v>
      </c>
      <c r="Q96">
        <v>0</v>
      </c>
      <c r="R96">
        <v>4.7903225987306071</v>
      </c>
      <c r="S96">
        <v>2.7500287828947374</v>
      </c>
      <c r="T96">
        <v>0</v>
      </c>
      <c r="U96">
        <v>316.92328134420586</v>
      </c>
      <c r="V96">
        <v>0</v>
      </c>
      <c r="W96">
        <v>3.8307495268817204</v>
      </c>
      <c r="X96">
        <v>29.682974435749973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3.673640981583477</v>
      </c>
      <c r="AM96">
        <v>0</v>
      </c>
      <c r="AN96">
        <v>0</v>
      </c>
      <c r="AO96">
        <v>0</v>
      </c>
      <c r="AP96">
        <v>0.28037348645865789</v>
      </c>
      <c r="AQ96">
        <v>0</v>
      </c>
      <c r="AR96">
        <v>1.6110661384057972</v>
      </c>
      <c r="AS96">
        <v>1.1779629953166815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614.09891579658927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78.520438291934127</v>
      </c>
      <c r="L97">
        <v>21.069796233219868</v>
      </c>
      <c r="M97">
        <v>0</v>
      </c>
      <c r="N97">
        <v>28.731651003447972</v>
      </c>
      <c r="O97">
        <v>48.240897014693459</v>
      </c>
      <c r="P97">
        <v>59.606240033264037</v>
      </c>
      <c r="Q97">
        <v>0</v>
      </c>
      <c r="R97">
        <v>4.7903225987306071</v>
      </c>
      <c r="S97">
        <v>2.7500287828947374</v>
      </c>
      <c r="T97">
        <v>0</v>
      </c>
      <c r="U97">
        <v>316.92328134420586</v>
      </c>
      <c r="V97">
        <v>0</v>
      </c>
      <c r="W97">
        <v>3.8307495268817204</v>
      </c>
      <c r="X97">
        <v>22.022199538664772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17.237853309208266</v>
      </c>
      <c r="AM97">
        <v>0</v>
      </c>
      <c r="AN97">
        <v>0</v>
      </c>
      <c r="AO97">
        <v>0</v>
      </c>
      <c r="AP97">
        <v>6.2305190995526109E-2</v>
      </c>
      <c r="AQ97">
        <v>0</v>
      </c>
      <c r="AR97">
        <v>0.80553306920289858</v>
      </c>
      <c r="AS97">
        <v>1.1779629953166815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618.97881459538701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78.520493216080396</v>
      </c>
      <c r="L98">
        <v>21.069796233219868</v>
      </c>
      <c r="M98">
        <v>0</v>
      </c>
      <c r="N98">
        <v>28.731651003447972</v>
      </c>
      <c r="O98">
        <v>48.240897014693459</v>
      </c>
      <c r="P98">
        <v>59.606240033264037</v>
      </c>
      <c r="Q98">
        <v>0</v>
      </c>
      <c r="R98">
        <v>4.7903225987306071</v>
      </c>
      <c r="S98">
        <v>2.7500287828947374</v>
      </c>
      <c r="T98">
        <v>0</v>
      </c>
      <c r="U98">
        <v>316.92328134420586</v>
      </c>
      <c r="V98">
        <v>0</v>
      </c>
      <c r="W98">
        <v>3.8307495268817204</v>
      </c>
      <c r="X98">
        <v>22.022199538664772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17.237853309208266</v>
      </c>
      <c r="AM98">
        <v>0</v>
      </c>
      <c r="AN98">
        <v>0</v>
      </c>
      <c r="AO98">
        <v>0</v>
      </c>
      <c r="AP98">
        <v>6.2305190995526109E-2</v>
      </c>
      <c r="AQ98">
        <v>0</v>
      </c>
      <c r="AR98">
        <v>0.80553306920289858</v>
      </c>
      <c r="AS98">
        <v>1.3088476596788583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619.10975418389535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2.5042792485594227</v>
      </c>
      <c r="L99">
        <f t="shared" si="2"/>
        <v>0.70096408778420527</v>
      </c>
      <c r="M99">
        <f t="shared" si="2"/>
        <v>0</v>
      </c>
      <c r="N99">
        <f t="shared" si="2"/>
        <v>0.68955962408275095</v>
      </c>
      <c r="O99">
        <f t="shared" si="2"/>
        <v>1.1577815283526431</v>
      </c>
      <c r="P99">
        <f t="shared" si="2"/>
        <v>1.4079719861494333</v>
      </c>
      <c r="Q99">
        <f t="shared" si="2"/>
        <v>0</v>
      </c>
      <c r="R99">
        <f t="shared" si="2"/>
        <v>0.17703568402524908</v>
      </c>
      <c r="S99">
        <f t="shared" si="2"/>
        <v>0.10165317524629827</v>
      </c>
      <c r="T99">
        <f t="shared" si="2"/>
        <v>0</v>
      </c>
      <c r="U99">
        <f t="shared" si="2"/>
        <v>7.5933975762198145</v>
      </c>
      <c r="V99">
        <f t="shared" si="2"/>
        <v>5.9502109492929903E-2</v>
      </c>
      <c r="W99">
        <f t="shared" si="2"/>
        <v>0.17177241443941976</v>
      </c>
      <c r="X99">
        <f t="shared" si="2"/>
        <v>0.75579295721054029</v>
      </c>
      <c r="Y99">
        <f t="shared" si="2"/>
        <v>0</v>
      </c>
      <c r="Z99">
        <f t="shared" si="2"/>
        <v>1.3615259281999996E-2</v>
      </c>
      <c r="AA99">
        <f t="shared" si="2"/>
        <v>2.2094639549460861E-2</v>
      </c>
      <c r="AB99">
        <f t="shared" si="2"/>
        <v>4.1639332713878464E-2</v>
      </c>
      <c r="AC99">
        <f t="shared" si="2"/>
        <v>2.5911271868462385E-2</v>
      </c>
      <c r="AD99">
        <f t="shared" si="2"/>
        <v>2.7218722101816813E-2</v>
      </c>
      <c r="AE99">
        <f t="shared" si="2"/>
        <v>8.2171772802922788E-2</v>
      </c>
      <c r="AF99">
        <f t="shared" si="2"/>
        <v>0</v>
      </c>
      <c r="AG99">
        <f t="shared" si="2"/>
        <v>0</v>
      </c>
      <c r="AH99">
        <f t="shared" si="2"/>
        <v>0.15432853967999996</v>
      </c>
      <c r="AI99">
        <f t="shared" si="2"/>
        <v>1.2857978522152395E-2</v>
      </c>
      <c r="AJ99">
        <f t="shared" si="2"/>
        <v>0</v>
      </c>
      <c r="AK99">
        <f t="shared" si="2"/>
        <v>0.31702933590543741</v>
      </c>
      <c r="AL99">
        <f t="shared" si="2"/>
        <v>7.6821480849397633E-2</v>
      </c>
      <c r="AM99">
        <f t="shared" si="2"/>
        <v>9.7153036152288087E-3</v>
      </c>
      <c r="AN99">
        <f t="shared" si="2"/>
        <v>0</v>
      </c>
      <c r="AO99">
        <f t="shared" si="2"/>
        <v>0</v>
      </c>
      <c r="AP99">
        <f t="shared" si="2"/>
        <v>8.8940695065280895E-3</v>
      </c>
      <c r="AQ99">
        <f t="shared" si="2"/>
        <v>0</v>
      </c>
      <c r="AR99">
        <f t="shared" si="2"/>
        <v>5.1319172088224577E-2</v>
      </c>
      <c r="AS99">
        <f t="shared" si="2"/>
        <v>4.196492875524082E-2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16.205292198803445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1.9199157020380311</v>
      </c>
      <c r="L3">
        <v>203.0132339307049</v>
      </c>
      <c r="M3">
        <v>27.029754551645858</v>
      </c>
      <c r="N3">
        <v>34.701994076562642</v>
      </c>
      <c r="O3">
        <v>0</v>
      </c>
      <c r="P3">
        <v>36.24426425124863</v>
      </c>
      <c r="Q3">
        <v>0</v>
      </c>
      <c r="R3">
        <v>2.8698997920753238</v>
      </c>
      <c r="S3">
        <v>2.8728000000000002</v>
      </c>
      <c r="T3">
        <v>0</v>
      </c>
      <c r="U3">
        <v>24.590000675043676</v>
      </c>
      <c r="V3">
        <v>0.95965299185098951</v>
      </c>
      <c r="W3">
        <v>1.9201648675171734</v>
      </c>
      <c r="X3">
        <v>43.340295151352123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0.567886</v>
      </c>
      <c r="AO3">
        <v>0</v>
      </c>
      <c r="AP3">
        <v>0.15053569362054678</v>
      </c>
      <c r="AQ3">
        <v>0</v>
      </c>
      <c r="AR3">
        <v>0.97301729864130437</v>
      </c>
      <c r="AS3">
        <v>1.4227255726286054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398.53170996076113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1.9199157020380311</v>
      </c>
      <c r="L4">
        <v>203.0132339307049</v>
      </c>
      <c r="M4">
        <v>27.029754551645858</v>
      </c>
      <c r="N4">
        <v>34.701994076562642</v>
      </c>
      <c r="O4">
        <v>0</v>
      </c>
      <c r="P4">
        <v>36.24426425124863</v>
      </c>
      <c r="Q4">
        <v>0</v>
      </c>
      <c r="R4">
        <v>2.8698997920753238</v>
      </c>
      <c r="S4">
        <v>2.8728000000000002</v>
      </c>
      <c r="T4">
        <v>0</v>
      </c>
      <c r="U4">
        <v>24.610254808408765</v>
      </c>
      <c r="V4">
        <v>0.95965299185098951</v>
      </c>
      <c r="W4">
        <v>1.9201648675171734</v>
      </c>
      <c r="X4">
        <v>43.340295151352123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0.567886</v>
      </c>
      <c r="AO4">
        <v>0</v>
      </c>
      <c r="AP4">
        <v>0.15053569362054678</v>
      </c>
      <c r="AQ4">
        <v>0</v>
      </c>
      <c r="AR4">
        <v>0.97301729864130437</v>
      </c>
      <c r="AS4">
        <v>1.580806055456438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398.71004457695403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1.9199157020380311</v>
      </c>
      <c r="L5">
        <v>203.0132339307049</v>
      </c>
      <c r="M5">
        <v>27.029754551645858</v>
      </c>
      <c r="N5">
        <v>34.701994076562642</v>
      </c>
      <c r="O5">
        <v>0</v>
      </c>
      <c r="P5">
        <v>36.24426425124863</v>
      </c>
      <c r="Q5">
        <v>0</v>
      </c>
      <c r="R5">
        <v>2.8698997920753238</v>
      </c>
      <c r="S5">
        <v>2.8728000000000002</v>
      </c>
      <c r="T5">
        <v>0</v>
      </c>
      <c r="U5">
        <v>24.610254808408765</v>
      </c>
      <c r="V5">
        <v>0.95965299185098951</v>
      </c>
      <c r="W5">
        <v>1.9201648675171734</v>
      </c>
      <c r="X5">
        <v>43.340295151352123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0.567886</v>
      </c>
      <c r="AO5">
        <v>0</v>
      </c>
      <c r="AP5">
        <v>0.15053569362054678</v>
      </c>
      <c r="AQ5">
        <v>0</v>
      </c>
      <c r="AR5">
        <v>11.676208197282609</v>
      </c>
      <c r="AS5">
        <v>7.2717080391763318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415.10413745931521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1.9199157020380311</v>
      </c>
      <c r="L6">
        <v>203.0132339307049</v>
      </c>
      <c r="M6">
        <v>27.029754551645858</v>
      </c>
      <c r="N6">
        <v>34.701994076562642</v>
      </c>
      <c r="O6">
        <v>0</v>
      </c>
      <c r="P6">
        <v>36.24426425124863</v>
      </c>
      <c r="Q6">
        <v>0</v>
      </c>
      <c r="R6">
        <v>2.8698997920753238</v>
      </c>
      <c r="S6">
        <v>2.8728000000000002</v>
      </c>
      <c r="T6">
        <v>0</v>
      </c>
      <c r="U6">
        <v>24.610254808408765</v>
      </c>
      <c r="V6">
        <v>0.95965299185098951</v>
      </c>
      <c r="W6">
        <v>1.9201648675171734</v>
      </c>
      <c r="X6">
        <v>43.340206414614258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0.567886</v>
      </c>
      <c r="AO6">
        <v>0</v>
      </c>
      <c r="AP6">
        <v>0.15053569362054678</v>
      </c>
      <c r="AQ6">
        <v>0</v>
      </c>
      <c r="AR6">
        <v>11.676208197282609</v>
      </c>
      <c r="AS6">
        <v>7.2717080391763318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415.10404872257743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1.9199157020380311</v>
      </c>
      <c r="L7">
        <v>203.0132339307049</v>
      </c>
      <c r="M7">
        <v>27.029754551645858</v>
      </c>
      <c r="N7">
        <v>34.701994076562642</v>
      </c>
      <c r="O7">
        <v>0</v>
      </c>
      <c r="P7">
        <v>36.24426425124863</v>
      </c>
      <c r="Q7">
        <v>0</v>
      </c>
      <c r="R7">
        <v>2.8692295302013422</v>
      </c>
      <c r="S7">
        <v>2.8728000000000002</v>
      </c>
      <c r="T7">
        <v>0</v>
      </c>
      <c r="U7">
        <v>24.610254808408765</v>
      </c>
      <c r="V7">
        <v>0.96010026109660573</v>
      </c>
      <c r="W7">
        <v>1.9201648675171734</v>
      </c>
      <c r="X7">
        <v>43.340206414614258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0.567886</v>
      </c>
      <c r="AO7">
        <v>0</v>
      </c>
      <c r="AP7">
        <v>0.15053569362054678</v>
      </c>
      <c r="AQ7">
        <v>0</v>
      </c>
      <c r="AR7">
        <v>1.4595261013586955</v>
      </c>
      <c r="AS7">
        <v>7.2717080391763318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404.88714363402505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1.9199157020380311</v>
      </c>
      <c r="L8">
        <v>203.0132339307049</v>
      </c>
      <c r="M8">
        <v>27.029754551645858</v>
      </c>
      <c r="N8">
        <v>34.701994076562642</v>
      </c>
      <c r="O8">
        <v>0</v>
      </c>
      <c r="P8">
        <v>36.24426425124863</v>
      </c>
      <c r="Q8">
        <v>0</v>
      </c>
      <c r="R8">
        <v>2.8692295302013422</v>
      </c>
      <c r="S8">
        <v>2.8728000000000002</v>
      </c>
      <c r="T8">
        <v>0</v>
      </c>
      <c r="U8">
        <v>24.610254808408765</v>
      </c>
      <c r="V8">
        <v>0.96010026109660573</v>
      </c>
      <c r="W8">
        <v>1.9201648675171734</v>
      </c>
      <c r="X8">
        <v>43.340206414614258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0.567886</v>
      </c>
      <c r="AO8">
        <v>0</v>
      </c>
      <c r="AP8">
        <v>0.15053569362054678</v>
      </c>
      <c r="AQ8">
        <v>0</v>
      </c>
      <c r="AR8">
        <v>1.2000545967391305</v>
      </c>
      <c r="AS8">
        <v>7.2717080391763318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404.62767212940548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1.9199157020380311</v>
      </c>
      <c r="L9">
        <v>203.0132339307049</v>
      </c>
      <c r="M9">
        <v>27.029754551645858</v>
      </c>
      <c r="N9">
        <v>34.701994076562642</v>
      </c>
      <c r="O9">
        <v>0</v>
      </c>
      <c r="P9">
        <v>36.24426425124863</v>
      </c>
      <c r="Q9">
        <v>0</v>
      </c>
      <c r="R9">
        <v>2.8692295302013422</v>
      </c>
      <c r="S9">
        <v>2.8728000000000002</v>
      </c>
      <c r="T9">
        <v>0</v>
      </c>
      <c r="U9">
        <v>24.610254808408765</v>
      </c>
      <c r="V9">
        <v>0.96010026109660573</v>
      </c>
      <c r="W9">
        <v>1.9201648675171734</v>
      </c>
      <c r="X9">
        <v>43.340206414614258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0.15053569362054678</v>
      </c>
      <c r="AQ9">
        <v>0</v>
      </c>
      <c r="AR9">
        <v>1.2000545967391305</v>
      </c>
      <c r="AS9">
        <v>4.900498955991675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402.25646304622086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1.9199157020380311</v>
      </c>
      <c r="L10">
        <v>203.0132339307049</v>
      </c>
      <c r="M10">
        <v>27.029754551645858</v>
      </c>
      <c r="N10">
        <v>34.701994076562642</v>
      </c>
      <c r="O10">
        <v>0</v>
      </c>
      <c r="P10">
        <v>36.24426425124863</v>
      </c>
      <c r="Q10">
        <v>0</v>
      </c>
      <c r="R10">
        <v>2.8692295302013422</v>
      </c>
      <c r="S10">
        <v>2.8728000000000002</v>
      </c>
      <c r="T10">
        <v>0</v>
      </c>
      <c r="U10">
        <v>24.610254808408765</v>
      </c>
      <c r="V10">
        <v>0.96010026109660573</v>
      </c>
      <c r="W10">
        <v>1.9201648675171734</v>
      </c>
      <c r="X10">
        <v>43.340206414614258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0.15053569362054678</v>
      </c>
      <c r="AQ10">
        <v>0</v>
      </c>
      <c r="AR10">
        <v>1.2000545967391305</v>
      </c>
      <c r="AS10">
        <v>4.900498955991675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402.25646304622086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1.9199157020380311</v>
      </c>
      <c r="L11">
        <v>203.0132339307049</v>
      </c>
      <c r="M11">
        <v>27.029754551645858</v>
      </c>
      <c r="N11">
        <v>34.701994076562642</v>
      </c>
      <c r="O11">
        <v>0</v>
      </c>
      <c r="P11">
        <v>36.24426425124863</v>
      </c>
      <c r="Q11">
        <v>0</v>
      </c>
      <c r="R11">
        <v>2.8692295302013422</v>
      </c>
      <c r="S11">
        <v>2.8728000000000002</v>
      </c>
      <c r="T11">
        <v>0</v>
      </c>
      <c r="U11">
        <v>24.610254808408765</v>
      </c>
      <c r="V11">
        <v>0.96010026109660573</v>
      </c>
      <c r="W11">
        <v>1.9201648675171734</v>
      </c>
      <c r="X11">
        <v>43.340206414614258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1.8440630138359568</v>
      </c>
      <c r="AQ11">
        <v>0</v>
      </c>
      <c r="AR11">
        <v>1.2000545967391305</v>
      </c>
      <c r="AS11">
        <v>1.580806055456438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400.63029746590104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1.9199157020380311</v>
      </c>
      <c r="L12">
        <v>203.0132339307049</v>
      </c>
      <c r="M12">
        <v>27.029754551645858</v>
      </c>
      <c r="N12">
        <v>34.701994076562642</v>
      </c>
      <c r="O12">
        <v>0</v>
      </c>
      <c r="P12">
        <v>36.24426425124863</v>
      </c>
      <c r="Q12">
        <v>0</v>
      </c>
      <c r="R12">
        <v>2.8692295302013422</v>
      </c>
      <c r="S12">
        <v>2.8728000000000002</v>
      </c>
      <c r="T12">
        <v>0</v>
      </c>
      <c r="U12">
        <v>24.610254808408765</v>
      </c>
      <c r="V12">
        <v>0.96010026109660573</v>
      </c>
      <c r="W12">
        <v>1.9201648675171734</v>
      </c>
      <c r="X12">
        <v>43.340206414614258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1.8440630138359568</v>
      </c>
      <c r="AQ12">
        <v>0</v>
      </c>
      <c r="AR12">
        <v>1.2000545967391305</v>
      </c>
      <c r="AS12">
        <v>1.3832052218257511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400.43269663227034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1.9199157020380311</v>
      </c>
      <c r="L13">
        <v>202.0564084607181</v>
      </c>
      <c r="M13">
        <v>27.029754551645858</v>
      </c>
      <c r="N13">
        <v>34.701994076562642</v>
      </c>
      <c r="O13">
        <v>0</v>
      </c>
      <c r="P13">
        <v>36.24426425124863</v>
      </c>
      <c r="Q13">
        <v>0</v>
      </c>
      <c r="R13">
        <v>5.7461878453038677</v>
      </c>
      <c r="S13">
        <v>2.8728000000000002</v>
      </c>
      <c r="T13">
        <v>0</v>
      </c>
      <c r="U13">
        <v>24.610254808408765</v>
      </c>
      <c r="V13">
        <v>0.96010026109660573</v>
      </c>
      <c r="W13">
        <v>4.7909373978494623</v>
      </c>
      <c r="X13">
        <v>43.090869758110649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1.8440630138359568</v>
      </c>
      <c r="AQ13">
        <v>0</v>
      </c>
      <c r="AR13">
        <v>1.2000545967391305</v>
      </c>
      <c r="AS13">
        <v>1.3832052218257511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404.97426535121474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1.9199157020380311</v>
      </c>
      <c r="L14">
        <v>202.0564084607181</v>
      </c>
      <c r="M14">
        <v>27.029754551645858</v>
      </c>
      <c r="N14">
        <v>34.701994076562642</v>
      </c>
      <c r="O14">
        <v>0</v>
      </c>
      <c r="P14">
        <v>36.24426425124863</v>
      </c>
      <c r="Q14">
        <v>0</v>
      </c>
      <c r="R14">
        <v>5.7461878453038677</v>
      </c>
      <c r="S14">
        <v>2.8728000000000002</v>
      </c>
      <c r="T14">
        <v>0</v>
      </c>
      <c r="U14">
        <v>24.610254808408765</v>
      </c>
      <c r="V14">
        <v>0.96010026109660573</v>
      </c>
      <c r="W14">
        <v>4.7909373978494623</v>
      </c>
      <c r="X14">
        <v>43.090869758110649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1.8440630138359568</v>
      </c>
      <c r="AQ14">
        <v>0</v>
      </c>
      <c r="AR14">
        <v>1.2000545967391305</v>
      </c>
      <c r="AS14">
        <v>1.3832052218257511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404.97426535121474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1.9199512606011653</v>
      </c>
      <c r="L15">
        <v>202.0564084607181</v>
      </c>
      <c r="M15">
        <v>27.029754551645858</v>
      </c>
      <c r="N15">
        <v>34.701994076562642</v>
      </c>
      <c r="O15">
        <v>0</v>
      </c>
      <c r="P15">
        <v>36.24426425124863</v>
      </c>
      <c r="Q15">
        <v>0</v>
      </c>
      <c r="R15">
        <v>5.7461878453038677</v>
      </c>
      <c r="S15">
        <v>2.8728000000000002</v>
      </c>
      <c r="T15">
        <v>0</v>
      </c>
      <c r="U15">
        <v>24.610254808408765</v>
      </c>
      <c r="V15">
        <v>0.96010026109660573</v>
      </c>
      <c r="W15">
        <v>4.7909373978494623</v>
      </c>
      <c r="X15">
        <v>43.090869758110649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1.8440630138359568</v>
      </c>
      <c r="AQ15">
        <v>0</v>
      </c>
      <c r="AR15">
        <v>1.2000545967391305</v>
      </c>
      <c r="AS15">
        <v>1.3832052218257511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407.58136678705984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1.9199512606011653</v>
      </c>
      <c r="L16">
        <v>202.0564084607181</v>
      </c>
      <c r="M16">
        <v>27.029754551645858</v>
      </c>
      <c r="N16">
        <v>34.701994076562642</v>
      </c>
      <c r="O16">
        <v>0</v>
      </c>
      <c r="P16">
        <v>36.24426425124863</v>
      </c>
      <c r="Q16">
        <v>0</v>
      </c>
      <c r="R16">
        <v>5.7461878453038677</v>
      </c>
      <c r="S16">
        <v>2.8728000000000002</v>
      </c>
      <c r="T16">
        <v>0</v>
      </c>
      <c r="U16">
        <v>24.610254808408765</v>
      </c>
      <c r="V16">
        <v>0.96010026109660573</v>
      </c>
      <c r="W16">
        <v>4.7909373978494623</v>
      </c>
      <c r="X16">
        <v>43.090869758110649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0.15053569362054678</v>
      </c>
      <c r="AQ16">
        <v>0</v>
      </c>
      <c r="AR16">
        <v>1.2000545967391305</v>
      </c>
      <c r="AS16">
        <v>1.3832052218257511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405.88783946684441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1.9199512606011653</v>
      </c>
      <c r="L17">
        <v>202.0564084607181</v>
      </c>
      <c r="M17">
        <v>27.029754551645858</v>
      </c>
      <c r="N17">
        <v>34.701994076562642</v>
      </c>
      <c r="O17">
        <v>0</v>
      </c>
      <c r="P17">
        <v>36.24426425124863</v>
      </c>
      <c r="Q17">
        <v>0</v>
      </c>
      <c r="R17">
        <v>5.7461878453038677</v>
      </c>
      <c r="S17">
        <v>2.8728000000000002</v>
      </c>
      <c r="T17">
        <v>0</v>
      </c>
      <c r="U17">
        <v>24.610254808408765</v>
      </c>
      <c r="V17">
        <v>0.96010026109660573</v>
      </c>
      <c r="W17">
        <v>4.7909373978494623</v>
      </c>
      <c r="X17">
        <v>43.090869758110649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0.15053569362054678</v>
      </c>
      <c r="AQ17">
        <v>0</v>
      </c>
      <c r="AR17">
        <v>1.2000545967391305</v>
      </c>
      <c r="AS17">
        <v>1.3832052218257511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405.88783946684441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1.9199512606011653</v>
      </c>
      <c r="L18">
        <v>202.0564084607181</v>
      </c>
      <c r="M18">
        <v>27.029754551645858</v>
      </c>
      <c r="N18">
        <v>34.701994076562642</v>
      </c>
      <c r="O18">
        <v>0</v>
      </c>
      <c r="P18">
        <v>36.24426425124863</v>
      </c>
      <c r="Q18">
        <v>0</v>
      </c>
      <c r="R18">
        <v>5.7461878453038677</v>
      </c>
      <c r="S18">
        <v>2.8728000000000002</v>
      </c>
      <c r="T18">
        <v>0</v>
      </c>
      <c r="U18">
        <v>24.610254808408765</v>
      </c>
      <c r="V18">
        <v>0.96010026109660573</v>
      </c>
      <c r="W18">
        <v>4.7909373978494623</v>
      </c>
      <c r="X18">
        <v>43.090869758110649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0.15053569362054678</v>
      </c>
      <c r="AQ18">
        <v>0</v>
      </c>
      <c r="AR18">
        <v>1.2000545967391305</v>
      </c>
      <c r="AS18">
        <v>1.3832052218257511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405.88783946684441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1.9199512606011653</v>
      </c>
      <c r="L19">
        <v>202.0564084607181</v>
      </c>
      <c r="M19">
        <v>27.029754551645858</v>
      </c>
      <c r="N19">
        <v>34.701994076562642</v>
      </c>
      <c r="O19">
        <v>0</v>
      </c>
      <c r="P19">
        <v>36.24426425124863</v>
      </c>
      <c r="Q19">
        <v>0</v>
      </c>
      <c r="R19">
        <v>5.7461878453038677</v>
      </c>
      <c r="S19">
        <v>2.8728000000000002</v>
      </c>
      <c r="T19">
        <v>0</v>
      </c>
      <c r="U19">
        <v>24.610254808408765</v>
      </c>
      <c r="V19">
        <v>0.96010026109660573</v>
      </c>
      <c r="W19">
        <v>4.7909373978494623</v>
      </c>
      <c r="X19">
        <v>43.090869758110649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0.15053569362054678</v>
      </c>
      <c r="AQ19">
        <v>0</v>
      </c>
      <c r="AR19">
        <v>1.2000545967391305</v>
      </c>
      <c r="AS19">
        <v>1.3832052218257511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405.88783946684441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1.9199512606011653</v>
      </c>
      <c r="L20">
        <v>202.0564084607181</v>
      </c>
      <c r="M20">
        <v>27.029754551645858</v>
      </c>
      <c r="N20">
        <v>34.701994076562642</v>
      </c>
      <c r="O20">
        <v>0</v>
      </c>
      <c r="P20">
        <v>36.24426425124863</v>
      </c>
      <c r="Q20">
        <v>0</v>
      </c>
      <c r="R20">
        <v>5.7461878453038677</v>
      </c>
      <c r="S20">
        <v>2.8728000000000002</v>
      </c>
      <c r="T20">
        <v>0</v>
      </c>
      <c r="U20">
        <v>24.610254808408765</v>
      </c>
      <c r="V20">
        <v>0.96010026109660573</v>
      </c>
      <c r="W20">
        <v>4.7909373978494623</v>
      </c>
      <c r="X20">
        <v>43.090869758110649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0.15053569362054678</v>
      </c>
      <c r="AQ20">
        <v>0</v>
      </c>
      <c r="AR20">
        <v>1.2000545967391305</v>
      </c>
      <c r="AS20">
        <v>1.3832052218257511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405.88783946684441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1.9199512606011653</v>
      </c>
      <c r="L21">
        <v>202.0564084607181</v>
      </c>
      <c r="M21">
        <v>27.029754551645858</v>
      </c>
      <c r="N21">
        <v>34.701994076562642</v>
      </c>
      <c r="O21">
        <v>0</v>
      </c>
      <c r="P21">
        <v>36.24426425124863</v>
      </c>
      <c r="Q21">
        <v>0</v>
      </c>
      <c r="R21">
        <v>5.7461878453038677</v>
      </c>
      <c r="S21">
        <v>2.8728000000000002</v>
      </c>
      <c r="T21">
        <v>0</v>
      </c>
      <c r="U21">
        <v>24.610254808408765</v>
      </c>
      <c r="V21">
        <v>0.96010026109660573</v>
      </c>
      <c r="W21">
        <v>4.7897540595195407</v>
      </c>
      <c r="X21">
        <v>43.092150680235456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0.15053569362054678</v>
      </c>
      <c r="AQ21">
        <v>0</v>
      </c>
      <c r="AR21">
        <v>1.2000545967391305</v>
      </c>
      <c r="AS21">
        <v>1.3832052218257511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405.88793705063932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1.9199512606011653</v>
      </c>
      <c r="L22">
        <v>202.0564084607181</v>
      </c>
      <c r="M22">
        <v>27.029754551645858</v>
      </c>
      <c r="N22">
        <v>34.701994076562642</v>
      </c>
      <c r="O22">
        <v>0</v>
      </c>
      <c r="P22">
        <v>36.24426425124863</v>
      </c>
      <c r="Q22">
        <v>0</v>
      </c>
      <c r="R22">
        <v>5.7403865796897042</v>
      </c>
      <c r="S22">
        <v>2.8728000000000002</v>
      </c>
      <c r="T22">
        <v>0</v>
      </c>
      <c r="U22">
        <v>24.610254808408765</v>
      </c>
      <c r="V22">
        <v>0.95965299185098951</v>
      </c>
      <c r="W22">
        <v>4.7897540595195407</v>
      </c>
      <c r="X22">
        <v>43.092150680235456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0.15053569362054678</v>
      </c>
      <c r="AQ22">
        <v>4.3314354106349198</v>
      </c>
      <c r="AR22">
        <v>1.2000545967391305</v>
      </c>
      <c r="AS22">
        <v>1.3832052218257511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410.21312392641443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1.9199512606011653</v>
      </c>
      <c r="L23">
        <v>202.06016293733018</v>
      </c>
      <c r="M23">
        <v>27.029754551645858</v>
      </c>
      <c r="N23">
        <v>34.701994076562642</v>
      </c>
      <c r="O23">
        <v>0</v>
      </c>
      <c r="P23">
        <v>36.24426425124863</v>
      </c>
      <c r="Q23">
        <v>0</v>
      </c>
      <c r="R23">
        <v>5.7403865796897042</v>
      </c>
      <c r="S23">
        <v>2.7892182880733949</v>
      </c>
      <c r="T23">
        <v>0</v>
      </c>
      <c r="U23">
        <v>24.610254808408765</v>
      </c>
      <c r="V23">
        <v>0.95965299185098951</v>
      </c>
      <c r="W23">
        <v>4.7897540595195407</v>
      </c>
      <c r="X23">
        <v>43.092150680235456</v>
      </c>
      <c r="Y23">
        <v>0</v>
      </c>
      <c r="Z23">
        <v>0</v>
      </c>
      <c r="AA23">
        <v>0</v>
      </c>
      <c r="AB23">
        <v>3.8695848987246806</v>
      </c>
      <c r="AC23">
        <v>0</v>
      </c>
      <c r="AD23">
        <v>0</v>
      </c>
      <c r="AE23">
        <v>4.8410496074824634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0.15053569362054678</v>
      </c>
      <c r="AQ23">
        <v>4.5720708987301579</v>
      </c>
      <c r="AR23">
        <v>1.2000545967391305</v>
      </c>
      <c r="AS23">
        <v>1.3832052218257511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419.08456668540236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1.9199261864560873</v>
      </c>
      <c r="L24">
        <v>202.06016293733018</v>
      </c>
      <c r="M24">
        <v>27.029754551645858</v>
      </c>
      <c r="N24">
        <v>34.701994076562642</v>
      </c>
      <c r="O24">
        <v>0</v>
      </c>
      <c r="P24">
        <v>36.24426425124863</v>
      </c>
      <c r="Q24">
        <v>0</v>
      </c>
      <c r="R24">
        <v>5.7403865796897042</v>
      </c>
      <c r="S24">
        <v>2.8707947036817103</v>
      </c>
      <c r="T24">
        <v>0</v>
      </c>
      <c r="U24">
        <v>24.610254808408765</v>
      </c>
      <c r="V24">
        <v>0.95965299185098951</v>
      </c>
      <c r="W24">
        <v>9.9969383246394585</v>
      </c>
      <c r="X24">
        <v>43.092150680235456</v>
      </c>
      <c r="Y24">
        <v>0</v>
      </c>
      <c r="Z24">
        <v>0</v>
      </c>
      <c r="AA24">
        <v>0</v>
      </c>
      <c r="AB24">
        <v>3.8695848987246806</v>
      </c>
      <c r="AC24">
        <v>0</v>
      </c>
      <c r="AD24">
        <v>0</v>
      </c>
      <c r="AE24">
        <v>4.8410496074824634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0.15053569362054678</v>
      </c>
      <c r="AQ24">
        <v>9.1441414906349188</v>
      </c>
      <c r="AR24">
        <v>1.2000545967391305</v>
      </c>
      <c r="AS24">
        <v>1.3832052218257511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434.50979496389022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1.9199343513919369</v>
      </c>
      <c r="L25">
        <v>202.06016293733018</v>
      </c>
      <c r="M25">
        <v>27.029754551645858</v>
      </c>
      <c r="N25">
        <v>34.701994076562642</v>
      </c>
      <c r="O25">
        <v>0</v>
      </c>
      <c r="P25">
        <v>36.24426425124863</v>
      </c>
      <c r="Q25">
        <v>0</v>
      </c>
      <c r="R25">
        <v>5.7403865796897042</v>
      </c>
      <c r="S25">
        <v>2.8707947036817103</v>
      </c>
      <c r="T25">
        <v>0</v>
      </c>
      <c r="U25">
        <v>24.610254808408765</v>
      </c>
      <c r="V25">
        <v>0.95965299185098951</v>
      </c>
      <c r="W25">
        <v>10.231172520108041</v>
      </c>
      <c r="X25">
        <v>43.092150680235456</v>
      </c>
      <c r="Y25">
        <v>0</v>
      </c>
      <c r="Z25">
        <v>0</v>
      </c>
      <c r="AA25">
        <v>0</v>
      </c>
      <c r="AB25">
        <v>3.8695848987246806</v>
      </c>
      <c r="AC25">
        <v>0</v>
      </c>
      <c r="AD25">
        <v>0</v>
      </c>
      <c r="AE25">
        <v>4.8410496074824634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0.15053569362054678</v>
      </c>
      <c r="AQ25">
        <v>9.1441414906349188</v>
      </c>
      <c r="AR25">
        <v>1.2000545967391305</v>
      </c>
      <c r="AS25">
        <v>1.3832052218257511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440.30845940429469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1.9199408898966153</v>
      </c>
      <c r="L26">
        <v>228.87267833279736</v>
      </c>
      <c r="M26">
        <v>27.029754551645858</v>
      </c>
      <c r="N26">
        <v>34.701994076562642</v>
      </c>
      <c r="O26">
        <v>0</v>
      </c>
      <c r="P26">
        <v>36.24426425124863</v>
      </c>
      <c r="Q26">
        <v>0</v>
      </c>
      <c r="R26">
        <v>12.456513828392248</v>
      </c>
      <c r="S26">
        <v>2.8707947036817103</v>
      </c>
      <c r="T26">
        <v>0</v>
      </c>
      <c r="U26">
        <v>24.610254808408765</v>
      </c>
      <c r="V26">
        <v>5.3353566291441794</v>
      </c>
      <c r="W26">
        <v>10.231172520108041</v>
      </c>
      <c r="X26">
        <v>43.092150680235456</v>
      </c>
      <c r="Y26">
        <v>0</v>
      </c>
      <c r="Z26">
        <v>0</v>
      </c>
      <c r="AA26">
        <v>0</v>
      </c>
      <c r="AB26">
        <v>7.7391701042760674</v>
      </c>
      <c r="AC26">
        <v>2.8434209596356212</v>
      </c>
      <c r="AD26">
        <v>2.6842052538985621</v>
      </c>
      <c r="AE26">
        <v>9.6820989081839439</v>
      </c>
      <c r="AF26">
        <v>2.6070658772819475</v>
      </c>
      <c r="AG26">
        <v>0</v>
      </c>
      <c r="AH26">
        <v>16.69326624</v>
      </c>
      <c r="AI26">
        <v>0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0.15053569362054678</v>
      </c>
      <c r="AQ26">
        <v>13.716212389365076</v>
      </c>
      <c r="AR26">
        <v>1.2000545967391305</v>
      </c>
      <c r="AS26">
        <v>1.3832052218257511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502.5875659227795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1.9199743723623512</v>
      </c>
      <c r="L27">
        <v>245.15197370737641</v>
      </c>
      <c r="M27">
        <v>27.029754551645858</v>
      </c>
      <c r="N27">
        <v>34.701994076562642</v>
      </c>
      <c r="O27">
        <v>0</v>
      </c>
      <c r="P27">
        <v>36.24426425124863</v>
      </c>
      <c r="Q27">
        <v>0</v>
      </c>
      <c r="R27">
        <v>12.456513828392248</v>
      </c>
      <c r="S27">
        <v>2.8707947036817103</v>
      </c>
      <c r="T27">
        <v>0</v>
      </c>
      <c r="U27">
        <v>24.610254808408765</v>
      </c>
      <c r="V27">
        <v>4.9171057018091071</v>
      </c>
      <c r="W27">
        <v>10.231172520108041</v>
      </c>
      <c r="X27">
        <v>43.092150680235456</v>
      </c>
      <c r="Y27">
        <v>0</v>
      </c>
      <c r="Z27">
        <v>0.32319000000000003</v>
      </c>
      <c r="AA27">
        <v>2.0653198827004218</v>
      </c>
      <c r="AB27">
        <v>7.7391701042760674</v>
      </c>
      <c r="AC27">
        <v>5.6868416124548444</v>
      </c>
      <c r="AD27">
        <v>5.3684105077971243</v>
      </c>
      <c r="AE27">
        <v>14.523148515666408</v>
      </c>
      <c r="AF27">
        <v>5.7934799999999997</v>
      </c>
      <c r="AG27">
        <v>0</v>
      </c>
      <c r="AH27">
        <v>22.257688320000003</v>
      </c>
      <c r="AI27">
        <v>0</v>
      </c>
      <c r="AJ27">
        <v>0</v>
      </c>
      <c r="AK27">
        <v>15.955569405831364</v>
      </c>
      <c r="AL27">
        <v>0</v>
      </c>
      <c r="AM27">
        <v>1.174975077269317</v>
      </c>
      <c r="AN27">
        <v>0.567886</v>
      </c>
      <c r="AO27">
        <v>0</v>
      </c>
      <c r="AP27">
        <v>0.15053569362054678</v>
      </c>
      <c r="AQ27">
        <v>13.716212389365076</v>
      </c>
      <c r="AR27">
        <v>1.2000545967391305</v>
      </c>
      <c r="AS27">
        <v>1.3832052218257511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541.13164052937736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1.9199743723623512</v>
      </c>
      <c r="L28">
        <v>245.15197370737641</v>
      </c>
      <c r="M28">
        <v>27.029754551645858</v>
      </c>
      <c r="N28">
        <v>34.701994076562642</v>
      </c>
      <c r="O28">
        <v>0</v>
      </c>
      <c r="P28">
        <v>36.24426425124863</v>
      </c>
      <c r="Q28">
        <v>0</v>
      </c>
      <c r="R28">
        <v>12.456513828392248</v>
      </c>
      <c r="S28">
        <v>2.8707947036817103</v>
      </c>
      <c r="T28">
        <v>0</v>
      </c>
      <c r="U28">
        <v>24.610254808408765</v>
      </c>
      <c r="V28">
        <v>5.3302945768566499</v>
      </c>
      <c r="W28">
        <v>10.231172520108041</v>
      </c>
      <c r="X28">
        <v>43.092150680235456</v>
      </c>
      <c r="Y28">
        <v>0</v>
      </c>
      <c r="Z28">
        <v>3.8317405909090909</v>
      </c>
      <c r="AA28">
        <v>8.1220439999999989</v>
      </c>
      <c r="AB28">
        <v>7.7391701042760674</v>
      </c>
      <c r="AC28">
        <v>8.5388675447620557</v>
      </c>
      <c r="AD28">
        <v>8.0526157616956837</v>
      </c>
      <c r="AE28">
        <v>14.523148515666408</v>
      </c>
      <c r="AF28">
        <v>8.6902200000000001</v>
      </c>
      <c r="AG28">
        <v>0</v>
      </c>
      <c r="AH28">
        <v>33.38653248</v>
      </c>
      <c r="AI28">
        <v>0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0.15053569362054678</v>
      </c>
      <c r="AQ28">
        <v>13.716212389365076</v>
      </c>
      <c r="AR28">
        <v>1.2000545967391305</v>
      </c>
      <c r="AS28">
        <v>1.3832052218257511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572.59261230054983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1.9199743723623512</v>
      </c>
      <c r="L29">
        <v>279.24294886741058</v>
      </c>
      <c r="M29">
        <v>27.029754551645858</v>
      </c>
      <c r="N29">
        <v>34.701994076562642</v>
      </c>
      <c r="O29">
        <v>0</v>
      </c>
      <c r="P29">
        <v>36.24426425124863</v>
      </c>
      <c r="Q29">
        <v>0</v>
      </c>
      <c r="R29">
        <v>12.456513828392248</v>
      </c>
      <c r="S29">
        <v>2.8707947036817103</v>
      </c>
      <c r="T29">
        <v>0</v>
      </c>
      <c r="U29">
        <v>24.610254808408765</v>
      </c>
      <c r="V29">
        <v>5.3302945768566499</v>
      </c>
      <c r="W29">
        <v>10.231172520108041</v>
      </c>
      <c r="X29">
        <v>43.092150680235456</v>
      </c>
      <c r="Y29">
        <v>0</v>
      </c>
      <c r="Z29">
        <v>3.8317405909090909</v>
      </c>
      <c r="AA29">
        <v>8.1220439999999989</v>
      </c>
      <c r="AB29">
        <v>7.7391701042760674</v>
      </c>
      <c r="AC29">
        <v>8.5388675447620557</v>
      </c>
      <c r="AD29">
        <v>8.0526157616956837</v>
      </c>
      <c r="AE29">
        <v>14.523148515666408</v>
      </c>
      <c r="AF29">
        <v>8.6902200000000001</v>
      </c>
      <c r="AG29">
        <v>0</v>
      </c>
      <c r="AH29">
        <v>38.95095456</v>
      </c>
      <c r="AI29">
        <v>1.1221155572663002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1.8440630138359568</v>
      </c>
      <c r="AQ29">
        <v>13.716212389365076</v>
      </c>
      <c r="AR29">
        <v>1.2000545967391305</v>
      </c>
      <c r="AS29">
        <v>1.3832052218257511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615.06365241806566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8.9600013760894104</v>
      </c>
      <c r="L30">
        <v>332.36183989275133</v>
      </c>
      <c r="M30">
        <v>27.029754551645858</v>
      </c>
      <c r="N30">
        <v>34.701994076562642</v>
      </c>
      <c r="O30">
        <v>0</v>
      </c>
      <c r="P30">
        <v>36.24426425124863</v>
      </c>
      <c r="Q30">
        <v>0</v>
      </c>
      <c r="R30">
        <v>12.457778068965517</v>
      </c>
      <c r="S30">
        <v>6.5208754726930316</v>
      </c>
      <c r="T30">
        <v>0</v>
      </c>
      <c r="U30">
        <v>24.610254808408765</v>
      </c>
      <c r="V30">
        <v>5.3302945768566499</v>
      </c>
      <c r="W30">
        <v>10.231172520108041</v>
      </c>
      <c r="X30">
        <v>43.092150680235456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8.5388675447620557</v>
      </c>
      <c r="AD30">
        <v>8.0526157616956837</v>
      </c>
      <c r="AE30">
        <v>14.523148515666408</v>
      </c>
      <c r="AF30">
        <v>8.6902200000000001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1.8440630138359568</v>
      </c>
      <c r="AQ30">
        <v>13.716212389365076</v>
      </c>
      <c r="AR30">
        <v>1.2000545967391305</v>
      </c>
      <c r="AS30">
        <v>1.3832052218257511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683.94705682793563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8.9502350493989518</v>
      </c>
      <c r="L31">
        <v>369.32054088785384</v>
      </c>
      <c r="M31">
        <v>27.029754551645858</v>
      </c>
      <c r="N31">
        <v>34.701994076562642</v>
      </c>
      <c r="O31">
        <v>0</v>
      </c>
      <c r="P31">
        <v>36.24426425124863</v>
      </c>
      <c r="Q31">
        <v>0</v>
      </c>
      <c r="R31">
        <v>12.457778068965517</v>
      </c>
      <c r="S31">
        <v>7.7572864556962013</v>
      </c>
      <c r="T31">
        <v>0</v>
      </c>
      <c r="U31">
        <v>24.610254808408765</v>
      </c>
      <c r="V31">
        <v>5.3302945768566499</v>
      </c>
      <c r="W31">
        <v>10.231172520108041</v>
      </c>
      <c r="X31">
        <v>43.092150680235456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8.5388675447620557</v>
      </c>
      <c r="AD31">
        <v>8.0526157616956837</v>
      </c>
      <c r="AE31">
        <v>14.523148515666408</v>
      </c>
      <c r="AF31">
        <v>8.6902200000000001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1.8440630138359568</v>
      </c>
      <c r="AQ31">
        <v>13.716212389365076</v>
      </c>
      <c r="AR31">
        <v>11.676208197282609</v>
      </c>
      <c r="AS31">
        <v>1.3832052218257511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733.49886360042228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8.9502350493989518</v>
      </c>
      <c r="L32">
        <v>369.32054088785384</v>
      </c>
      <c r="M32">
        <v>27.029754551645858</v>
      </c>
      <c r="N32">
        <v>34.701994076562642</v>
      </c>
      <c r="O32">
        <v>0</v>
      </c>
      <c r="P32">
        <v>36.24426425124863</v>
      </c>
      <c r="Q32">
        <v>0</v>
      </c>
      <c r="R32">
        <v>12.457778068965517</v>
      </c>
      <c r="S32">
        <v>7.7572864556962013</v>
      </c>
      <c r="T32">
        <v>0</v>
      </c>
      <c r="U32">
        <v>24.610254808408765</v>
      </c>
      <c r="V32">
        <v>5.3302945768566499</v>
      </c>
      <c r="W32">
        <v>10.231172520108041</v>
      </c>
      <c r="X32">
        <v>43.092150680235456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8.5388675447620557</v>
      </c>
      <c r="AD32">
        <v>8.0526157616956837</v>
      </c>
      <c r="AE32">
        <v>14.523148515666408</v>
      </c>
      <c r="AF32">
        <v>8.6902200000000001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0.15053569362054678</v>
      </c>
      <c r="AQ32">
        <v>13.716212389365076</v>
      </c>
      <c r="AR32">
        <v>11.676208197282609</v>
      </c>
      <c r="AS32">
        <v>1.3832052218257511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731.80533628020692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8.9502350493989518</v>
      </c>
      <c r="L33">
        <v>369.32054088785384</v>
      </c>
      <c r="M33">
        <v>27.029754551645858</v>
      </c>
      <c r="N33">
        <v>34.701994076562642</v>
      </c>
      <c r="O33">
        <v>0</v>
      </c>
      <c r="P33">
        <v>36.24426425124863</v>
      </c>
      <c r="Q33">
        <v>0</v>
      </c>
      <c r="R33">
        <v>12.457778068965517</v>
      </c>
      <c r="S33">
        <v>7.7572864556962013</v>
      </c>
      <c r="T33">
        <v>0</v>
      </c>
      <c r="U33">
        <v>24.320392614266975</v>
      </c>
      <c r="V33">
        <v>5.3302945768566499</v>
      </c>
      <c r="W33">
        <v>10.231172520108041</v>
      </c>
      <c r="X33">
        <v>43.092150680235456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8.5388675447620557</v>
      </c>
      <c r="AD33">
        <v>8.0526157616956837</v>
      </c>
      <c r="AE33">
        <v>14.523148515666408</v>
      </c>
      <c r="AF33">
        <v>8.6902200000000001</v>
      </c>
      <c r="AG33">
        <v>0</v>
      </c>
      <c r="AH33">
        <v>34.777638000000003</v>
      </c>
      <c r="AI33">
        <v>4.8041514084838965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0.15053569362054678</v>
      </c>
      <c r="AQ33">
        <v>13.716212389365076</v>
      </c>
      <c r="AR33">
        <v>1.6216955999999998</v>
      </c>
      <c r="AS33">
        <v>1.3832052218257511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715.00623188825455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8.9502350493989518</v>
      </c>
      <c r="L34">
        <v>369.32054088785384</v>
      </c>
      <c r="M34">
        <v>27.029754551645858</v>
      </c>
      <c r="N34">
        <v>34.701994076562642</v>
      </c>
      <c r="O34">
        <v>0</v>
      </c>
      <c r="P34">
        <v>36.24426425124863</v>
      </c>
      <c r="Q34">
        <v>0</v>
      </c>
      <c r="R34">
        <v>12.457778068965517</v>
      </c>
      <c r="S34">
        <v>7.7572864556962013</v>
      </c>
      <c r="T34">
        <v>0</v>
      </c>
      <c r="U34">
        <v>24.320392614266975</v>
      </c>
      <c r="V34">
        <v>5.3302945768566499</v>
      </c>
      <c r="W34">
        <v>10.231172520108041</v>
      </c>
      <c r="X34">
        <v>43.092150680235456</v>
      </c>
      <c r="Y34">
        <v>0</v>
      </c>
      <c r="Z34">
        <v>1.9158702954545455</v>
      </c>
      <c r="AA34">
        <v>4.1269265438818561</v>
      </c>
      <c r="AB34">
        <v>7.7391701042760674</v>
      </c>
      <c r="AC34">
        <v>2.8434209596356212</v>
      </c>
      <c r="AD34">
        <v>5.3684105077971243</v>
      </c>
      <c r="AE34">
        <v>9.6820989081839439</v>
      </c>
      <c r="AF34">
        <v>5.7934799999999997</v>
      </c>
      <c r="AG34">
        <v>0</v>
      </c>
      <c r="AH34">
        <v>25.679808034192188</v>
      </c>
      <c r="AI34">
        <v>4.8041514084838965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0.15053569362054678</v>
      </c>
      <c r="AQ34">
        <v>13.716212389365076</v>
      </c>
      <c r="AR34">
        <v>1.2973566027173913</v>
      </c>
      <c r="AS34">
        <v>1.3832052218257511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681.90910190037721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8.9502350493989518</v>
      </c>
      <c r="L35">
        <v>369.32054088785384</v>
      </c>
      <c r="M35">
        <v>27.029754551645858</v>
      </c>
      <c r="N35">
        <v>34.701994076562642</v>
      </c>
      <c r="O35">
        <v>0</v>
      </c>
      <c r="P35">
        <v>36.24426425124863</v>
      </c>
      <c r="Q35">
        <v>0</v>
      </c>
      <c r="R35">
        <v>12.457778068965517</v>
      </c>
      <c r="S35">
        <v>7.7572864556962013</v>
      </c>
      <c r="T35">
        <v>0</v>
      </c>
      <c r="U35">
        <v>24.320392614266975</v>
      </c>
      <c r="V35">
        <v>5.3302945768566499</v>
      </c>
      <c r="W35">
        <v>10.231172520108041</v>
      </c>
      <c r="X35">
        <v>43.092150680235456</v>
      </c>
      <c r="Y35">
        <v>0</v>
      </c>
      <c r="Z35">
        <v>1.9158702954545455</v>
      </c>
      <c r="AA35">
        <v>2.5526423999999999</v>
      </c>
      <c r="AB35">
        <v>3.8382523690922725</v>
      </c>
      <c r="AC35">
        <v>0</v>
      </c>
      <c r="AD35">
        <v>2.6842052538985621</v>
      </c>
      <c r="AE35">
        <v>9.6820989081839439</v>
      </c>
      <c r="AF35">
        <v>2.6070658772819475</v>
      </c>
      <c r="AG35">
        <v>0</v>
      </c>
      <c r="AH35">
        <v>22.257688320000003</v>
      </c>
      <c r="AI35">
        <v>4.8041514084838965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0.15053569362054678</v>
      </c>
      <c r="AQ35">
        <v>13.716212389365076</v>
      </c>
      <c r="AR35">
        <v>1.2973566027173913</v>
      </c>
      <c r="AS35">
        <v>1.3832052218257511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662.84860387859408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8.9502350493989518</v>
      </c>
      <c r="L36">
        <v>369.32054088785384</v>
      </c>
      <c r="M36">
        <v>27.029754551645858</v>
      </c>
      <c r="N36">
        <v>34.701994076562642</v>
      </c>
      <c r="O36">
        <v>0</v>
      </c>
      <c r="P36">
        <v>36.24426425124863</v>
      </c>
      <c r="Q36">
        <v>0</v>
      </c>
      <c r="R36">
        <v>12.457778068965517</v>
      </c>
      <c r="S36">
        <v>7.7572864556962013</v>
      </c>
      <c r="T36">
        <v>0</v>
      </c>
      <c r="U36">
        <v>24.320392614266975</v>
      </c>
      <c r="V36">
        <v>5.3302945768566499</v>
      </c>
      <c r="W36">
        <v>10.231172520108041</v>
      </c>
      <c r="X36">
        <v>43.092150680235456</v>
      </c>
      <c r="Y36">
        <v>0</v>
      </c>
      <c r="Z36">
        <v>1.9158702954545455</v>
      </c>
      <c r="AA36">
        <v>0</v>
      </c>
      <c r="AB36">
        <v>0</v>
      </c>
      <c r="AC36">
        <v>0</v>
      </c>
      <c r="AD36">
        <v>0</v>
      </c>
      <c r="AE36">
        <v>9.6820989081839439</v>
      </c>
      <c r="AF36">
        <v>2.6070658772819475</v>
      </c>
      <c r="AG36">
        <v>0</v>
      </c>
      <c r="AH36">
        <v>11.128844160000002</v>
      </c>
      <c r="AI36">
        <v>1.1221155572663002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0.15053569362054678</v>
      </c>
      <c r="AQ36">
        <v>13.716212389365076</v>
      </c>
      <c r="AR36">
        <v>1.2973566027173913</v>
      </c>
      <c r="AS36">
        <v>1.3832052218257511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638.96262384438558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8.9502350493989518</v>
      </c>
      <c r="L37">
        <v>369.32054088785384</v>
      </c>
      <c r="M37">
        <v>27.029754551645858</v>
      </c>
      <c r="N37">
        <v>34.701994076562642</v>
      </c>
      <c r="O37">
        <v>0</v>
      </c>
      <c r="P37">
        <v>36.24426425124863</v>
      </c>
      <c r="Q37">
        <v>0</v>
      </c>
      <c r="R37">
        <v>12.457778068965517</v>
      </c>
      <c r="S37">
        <v>7.7572864556962013</v>
      </c>
      <c r="T37">
        <v>0</v>
      </c>
      <c r="U37">
        <v>24.320392614266975</v>
      </c>
      <c r="V37">
        <v>5.3302945768566499</v>
      </c>
      <c r="W37">
        <v>10.231172520108041</v>
      </c>
      <c r="X37">
        <v>43.092150680235456</v>
      </c>
      <c r="Y37">
        <v>0</v>
      </c>
      <c r="Z37">
        <v>1.9158702954545455</v>
      </c>
      <c r="AA37">
        <v>0</v>
      </c>
      <c r="AB37">
        <v>0</v>
      </c>
      <c r="AC37">
        <v>0</v>
      </c>
      <c r="AD37">
        <v>0</v>
      </c>
      <c r="AE37">
        <v>9.6820989081839439</v>
      </c>
      <c r="AF37">
        <v>2.6070658772819475</v>
      </c>
      <c r="AG37">
        <v>0</v>
      </c>
      <c r="AH37">
        <v>6.8720613178880683</v>
      </c>
      <c r="AI37">
        <v>0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0.15053569362054678</v>
      </c>
      <c r="AQ37">
        <v>13.716212389365076</v>
      </c>
      <c r="AR37">
        <v>1.2973566027173913</v>
      </c>
      <c r="AS37">
        <v>1.3832052218257511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633.58372544500742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8.9502350493989518</v>
      </c>
      <c r="L38">
        <v>369.32054088785384</v>
      </c>
      <c r="M38">
        <v>27.029754551645858</v>
      </c>
      <c r="N38">
        <v>34.701994076562642</v>
      </c>
      <c r="O38">
        <v>0</v>
      </c>
      <c r="P38">
        <v>36.24426425124863</v>
      </c>
      <c r="Q38">
        <v>0</v>
      </c>
      <c r="R38">
        <v>12.457778068965517</v>
      </c>
      <c r="S38">
        <v>7.7572864556962013</v>
      </c>
      <c r="T38">
        <v>0</v>
      </c>
      <c r="U38">
        <v>24.320392614266975</v>
      </c>
      <c r="V38">
        <v>5.3302945768566499</v>
      </c>
      <c r="W38">
        <v>10.231172520108041</v>
      </c>
      <c r="X38">
        <v>43.092150680235456</v>
      </c>
      <c r="Y38">
        <v>0</v>
      </c>
      <c r="Z38">
        <v>1.9158702954545455</v>
      </c>
      <c r="AA38">
        <v>0</v>
      </c>
      <c r="AB38">
        <v>0</v>
      </c>
      <c r="AC38">
        <v>0</v>
      </c>
      <c r="AD38">
        <v>0</v>
      </c>
      <c r="AE38">
        <v>9.6820989081839439</v>
      </c>
      <c r="AF38">
        <v>2.6070658772819475</v>
      </c>
      <c r="AG38">
        <v>0</v>
      </c>
      <c r="AH38">
        <v>0</v>
      </c>
      <c r="AI38">
        <v>0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0.15053569362054678</v>
      </c>
      <c r="AQ38">
        <v>13.716212389365076</v>
      </c>
      <c r="AR38">
        <v>1.2973566027173913</v>
      </c>
      <c r="AS38">
        <v>1.3832052218257511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626.71166412711932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8.9502350493989518</v>
      </c>
      <c r="L39">
        <v>369.32054088785384</v>
      </c>
      <c r="M39">
        <v>27.029754551645858</v>
      </c>
      <c r="N39">
        <v>34.701994076562642</v>
      </c>
      <c r="O39">
        <v>0</v>
      </c>
      <c r="P39">
        <v>36.24426425124863</v>
      </c>
      <c r="Q39">
        <v>0</v>
      </c>
      <c r="R39">
        <v>12.457778068965517</v>
      </c>
      <c r="S39">
        <v>7.7572864556962013</v>
      </c>
      <c r="T39">
        <v>0</v>
      </c>
      <c r="U39">
        <v>24.320392614266975</v>
      </c>
      <c r="V39">
        <v>5.3302945768566499</v>
      </c>
      <c r="W39">
        <v>10.231172520108041</v>
      </c>
      <c r="X39">
        <v>43.092150680235456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9.6820989081839439</v>
      </c>
      <c r="AF39">
        <v>2.6070658772819475</v>
      </c>
      <c r="AG39">
        <v>0</v>
      </c>
      <c r="AH39">
        <v>0</v>
      </c>
      <c r="AI39">
        <v>0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0.15053569362054678</v>
      </c>
      <c r="AQ39">
        <v>13.716212389365076</v>
      </c>
      <c r="AR39">
        <v>1.4595261013586955</v>
      </c>
      <c r="AS39">
        <v>1.3832052218257511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624.95796333030614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8.9502350493989518</v>
      </c>
      <c r="L40">
        <v>369.32054088785384</v>
      </c>
      <c r="M40">
        <v>27.029754551645858</v>
      </c>
      <c r="N40">
        <v>34.701994076562642</v>
      </c>
      <c r="O40">
        <v>0</v>
      </c>
      <c r="P40">
        <v>36.24426425124863</v>
      </c>
      <c r="Q40">
        <v>0</v>
      </c>
      <c r="R40">
        <v>12.457778068965517</v>
      </c>
      <c r="S40">
        <v>7.7572864556962013</v>
      </c>
      <c r="T40">
        <v>0</v>
      </c>
      <c r="U40">
        <v>24.320392614266975</v>
      </c>
      <c r="V40">
        <v>5.3302945768566499</v>
      </c>
      <c r="W40">
        <v>10.231172520108041</v>
      </c>
      <c r="X40">
        <v>43.092150680235456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9.6820989081839439</v>
      </c>
      <c r="AF40">
        <v>2.6070658772819475</v>
      </c>
      <c r="AG40">
        <v>0</v>
      </c>
      <c r="AH40">
        <v>0</v>
      </c>
      <c r="AI40">
        <v>0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0.15053569362054678</v>
      </c>
      <c r="AQ40">
        <v>13.716212389365076</v>
      </c>
      <c r="AR40">
        <v>11.676208197282609</v>
      </c>
      <c r="AS40">
        <v>1.3832052218257511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635.17464542622997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8.9502350493989518</v>
      </c>
      <c r="L41">
        <v>369.32692586305336</v>
      </c>
      <c r="M41">
        <v>27.029754551645858</v>
      </c>
      <c r="N41">
        <v>34.701994076562642</v>
      </c>
      <c r="O41">
        <v>0</v>
      </c>
      <c r="P41">
        <v>36.24426425124863</v>
      </c>
      <c r="Q41">
        <v>0</v>
      </c>
      <c r="R41">
        <v>12.457778068965517</v>
      </c>
      <c r="S41">
        <v>7.7569167884846069</v>
      </c>
      <c r="T41">
        <v>0</v>
      </c>
      <c r="U41">
        <v>24.320392614266975</v>
      </c>
      <c r="V41">
        <v>5.3302945768566499</v>
      </c>
      <c r="W41">
        <v>10.231172520108041</v>
      </c>
      <c r="X41">
        <v>43.092150680235456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4.8410496074824634</v>
      </c>
      <c r="AF41">
        <v>2.6070658772819475</v>
      </c>
      <c r="AG41">
        <v>0</v>
      </c>
      <c r="AH41">
        <v>0</v>
      </c>
      <c r="AI41">
        <v>0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0.15053569362054678</v>
      </c>
      <c r="AQ41">
        <v>10.995182290634919</v>
      </c>
      <c r="AR41">
        <v>11.676208197282609</v>
      </c>
      <c r="AS41">
        <v>1.3832052218257511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627.61858133478631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8.9502350493989518</v>
      </c>
      <c r="L42">
        <v>369.32054088785384</v>
      </c>
      <c r="M42">
        <v>27.029754551645858</v>
      </c>
      <c r="N42">
        <v>34.701994076562642</v>
      </c>
      <c r="O42">
        <v>0</v>
      </c>
      <c r="P42">
        <v>36.24426425124863</v>
      </c>
      <c r="Q42">
        <v>0</v>
      </c>
      <c r="R42">
        <v>12.457778068965517</v>
      </c>
      <c r="S42">
        <v>7.7572244493670883</v>
      </c>
      <c r="T42">
        <v>0</v>
      </c>
      <c r="U42">
        <v>24.320392614266975</v>
      </c>
      <c r="V42">
        <v>5.3302945768566499</v>
      </c>
      <c r="W42">
        <v>10.231172520108041</v>
      </c>
      <c r="X42">
        <v>43.092150680235456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4.8410496074824634</v>
      </c>
      <c r="AF42">
        <v>2.6070658772819475</v>
      </c>
      <c r="AG42">
        <v>0</v>
      </c>
      <c r="AH42">
        <v>0</v>
      </c>
      <c r="AI42">
        <v>0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0.15053569362054678</v>
      </c>
      <c r="AQ42">
        <v>9.1441414906349188</v>
      </c>
      <c r="AR42">
        <v>1.6216955999999998</v>
      </c>
      <c r="AS42">
        <v>1.9760077227178119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616.29975312407862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1.919967885903908</v>
      </c>
      <c r="L43">
        <v>304.58304270135079</v>
      </c>
      <c r="M43">
        <v>27.029754551645858</v>
      </c>
      <c r="N43">
        <v>34.701994076562642</v>
      </c>
      <c r="O43">
        <v>0</v>
      </c>
      <c r="P43">
        <v>36.24426425124863</v>
      </c>
      <c r="Q43">
        <v>0</v>
      </c>
      <c r="R43">
        <v>5.7490641192092067</v>
      </c>
      <c r="S43">
        <v>2.8701057072094165</v>
      </c>
      <c r="T43">
        <v>0</v>
      </c>
      <c r="U43">
        <v>24.320392614266975</v>
      </c>
      <c r="V43">
        <v>5.3302945768566499</v>
      </c>
      <c r="W43">
        <v>10.231172520108041</v>
      </c>
      <c r="X43">
        <v>43.092150680235456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4.8410496074824634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7.5267846810273389E-2</v>
      </c>
      <c r="AQ43">
        <v>9.1441414906349188</v>
      </c>
      <c r="AR43">
        <v>1.1676206970108696</v>
      </c>
      <c r="AS43">
        <v>1.9760077227178119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532.40681233236717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1.919967885903908</v>
      </c>
      <c r="L44">
        <v>238.44845816200822</v>
      </c>
      <c r="M44">
        <v>27.029754551645858</v>
      </c>
      <c r="N44">
        <v>34.701994076562642</v>
      </c>
      <c r="O44">
        <v>0</v>
      </c>
      <c r="P44">
        <v>36.24426425124863</v>
      </c>
      <c r="Q44">
        <v>0</v>
      </c>
      <c r="R44">
        <v>5.7490641192092067</v>
      </c>
      <c r="S44">
        <v>2.8701057072094165</v>
      </c>
      <c r="T44">
        <v>0</v>
      </c>
      <c r="U44">
        <v>24.320392614266975</v>
      </c>
      <c r="V44">
        <v>5.3302945768566499</v>
      </c>
      <c r="W44">
        <v>10.231172520108041</v>
      </c>
      <c r="X44">
        <v>43.092150680235456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4.8410496074824634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7.5267846810273389E-2</v>
      </c>
      <c r="AQ44">
        <v>4.5720708987301579</v>
      </c>
      <c r="AR44">
        <v>1.1676206970108696</v>
      </c>
      <c r="AS44">
        <v>1.9760077227178119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461.70015720111991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1.919962886467943</v>
      </c>
      <c r="L45">
        <v>202.05787928200604</v>
      </c>
      <c r="M45">
        <v>27.029754551645858</v>
      </c>
      <c r="N45">
        <v>34.701994076562642</v>
      </c>
      <c r="O45">
        <v>0</v>
      </c>
      <c r="P45">
        <v>36.24426425124863</v>
      </c>
      <c r="Q45">
        <v>0</v>
      </c>
      <c r="R45">
        <v>12.457778068965517</v>
      </c>
      <c r="S45">
        <v>2.8701057072094165</v>
      </c>
      <c r="T45">
        <v>0</v>
      </c>
      <c r="U45">
        <v>24.320392614266975</v>
      </c>
      <c r="V45">
        <v>5.3302945768566499</v>
      </c>
      <c r="W45">
        <v>10.231172520108041</v>
      </c>
      <c r="X45">
        <v>43.092150680235456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4.8410496074824634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7.5267846810273389E-2</v>
      </c>
      <c r="AQ45">
        <v>3.7020815999999992</v>
      </c>
      <c r="AR45">
        <v>1.1676206970108696</v>
      </c>
      <c r="AS45">
        <v>7.2717080391763318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436.44399828916642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1.919965598256919</v>
      </c>
      <c r="L46">
        <v>202.05787928200604</v>
      </c>
      <c r="M46">
        <v>27.029754551645858</v>
      </c>
      <c r="N46">
        <v>34.701994076562642</v>
      </c>
      <c r="O46">
        <v>0</v>
      </c>
      <c r="P46">
        <v>36.24426425124863</v>
      </c>
      <c r="Q46">
        <v>0</v>
      </c>
      <c r="R46">
        <v>12.457778068965517</v>
      </c>
      <c r="S46">
        <v>2.8701057072094165</v>
      </c>
      <c r="T46">
        <v>0</v>
      </c>
      <c r="U46">
        <v>24.320392614266975</v>
      </c>
      <c r="V46">
        <v>5.3302945768566499</v>
      </c>
      <c r="W46">
        <v>10.231172520108041</v>
      </c>
      <c r="X46">
        <v>43.092150680235456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4.8410496074824634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7.5267846810273389E-2</v>
      </c>
      <c r="AQ46">
        <v>0</v>
      </c>
      <c r="AR46">
        <v>1.1676206970108696</v>
      </c>
      <c r="AS46">
        <v>7.2717080391763318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432.74191940095545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1.919965598256919</v>
      </c>
      <c r="L47">
        <v>202.05787928200604</v>
      </c>
      <c r="M47">
        <v>27.029754551645858</v>
      </c>
      <c r="N47">
        <v>34.701994076562642</v>
      </c>
      <c r="O47">
        <v>0</v>
      </c>
      <c r="P47">
        <v>36.24426425124863</v>
      </c>
      <c r="Q47">
        <v>0</v>
      </c>
      <c r="R47">
        <v>12.457778068965517</v>
      </c>
      <c r="S47">
        <v>2.8701057072094165</v>
      </c>
      <c r="T47">
        <v>0</v>
      </c>
      <c r="U47">
        <v>24.579765051338395</v>
      </c>
      <c r="V47">
        <v>5.3302945768566499</v>
      </c>
      <c r="W47">
        <v>10.231172520108041</v>
      </c>
      <c r="X47">
        <v>43.092150680235456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2.6070658772819475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7.5267846810273389E-2</v>
      </c>
      <c r="AQ47">
        <v>0</v>
      </c>
      <c r="AR47">
        <v>11.676208197282609</v>
      </c>
      <c r="AS47">
        <v>7.2717080391763318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438.66882973081613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1.919965598256919</v>
      </c>
      <c r="L48">
        <v>202.05982421780982</v>
      </c>
      <c r="M48">
        <v>27.029754551645858</v>
      </c>
      <c r="N48">
        <v>34.701994076562642</v>
      </c>
      <c r="O48">
        <v>0</v>
      </c>
      <c r="P48">
        <v>36.24426425124863</v>
      </c>
      <c r="Q48">
        <v>0</v>
      </c>
      <c r="R48">
        <v>12.457778068965517</v>
      </c>
      <c r="S48">
        <v>2.8701057072094165</v>
      </c>
      <c r="T48">
        <v>0</v>
      </c>
      <c r="U48">
        <v>24.610254808408765</v>
      </c>
      <c r="V48">
        <v>5.3302945768566499</v>
      </c>
      <c r="W48">
        <v>10.231172520108041</v>
      </c>
      <c r="X48">
        <v>43.092150680235456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2.6070658772819475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7.5267846810273389E-2</v>
      </c>
      <c r="AQ48">
        <v>0</v>
      </c>
      <c r="AR48">
        <v>11.676208197282609</v>
      </c>
      <c r="AS48">
        <v>7.2717080391763318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438.70126442369019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1.9199945068306985</v>
      </c>
      <c r="L49">
        <v>202.05982421780982</v>
      </c>
      <c r="M49">
        <v>27.029754551645858</v>
      </c>
      <c r="N49">
        <v>34.701994076562642</v>
      </c>
      <c r="O49">
        <v>0</v>
      </c>
      <c r="P49">
        <v>36.24426425124863</v>
      </c>
      <c r="Q49">
        <v>0</v>
      </c>
      <c r="R49">
        <v>12.457778068965517</v>
      </c>
      <c r="S49">
        <v>2.8709099283132531</v>
      </c>
      <c r="T49">
        <v>0</v>
      </c>
      <c r="U49">
        <v>24.610254808408765</v>
      </c>
      <c r="V49">
        <v>5.3302945768566499</v>
      </c>
      <c r="W49">
        <v>10.231172520108041</v>
      </c>
      <c r="X49">
        <v>43.092150680235456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2.6070658772819475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7.5267846810273389E-2</v>
      </c>
      <c r="AQ49">
        <v>0</v>
      </c>
      <c r="AR49">
        <v>1.2973566027173913</v>
      </c>
      <c r="AS49">
        <v>7.2717080391763318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428.32324595880266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1.9200083833642618</v>
      </c>
      <c r="L50">
        <v>202.05982421780982</v>
      </c>
      <c r="M50">
        <v>27.029754551645858</v>
      </c>
      <c r="N50">
        <v>34.701994076562642</v>
      </c>
      <c r="O50">
        <v>0</v>
      </c>
      <c r="P50">
        <v>36.24426425124863</v>
      </c>
      <c r="Q50">
        <v>0</v>
      </c>
      <c r="R50">
        <v>12.457778068965517</v>
      </c>
      <c r="S50">
        <v>2.8709099283132531</v>
      </c>
      <c r="T50">
        <v>0</v>
      </c>
      <c r="U50">
        <v>24.610254808408765</v>
      </c>
      <c r="V50">
        <v>5.3302945768566499</v>
      </c>
      <c r="W50">
        <v>10.231172520108041</v>
      </c>
      <c r="X50">
        <v>43.092150680235456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2.6070658772819475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7.5267846810273389E-2</v>
      </c>
      <c r="AQ50">
        <v>0</v>
      </c>
      <c r="AR50">
        <v>1.2973566027173913</v>
      </c>
      <c r="AS50">
        <v>7.2717080391763318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428.32325983533622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1.9200014476635689</v>
      </c>
      <c r="L51">
        <v>202.06188020364459</v>
      </c>
      <c r="M51">
        <v>27.029754551645858</v>
      </c>
      <c r="N51">
        <v>34.701994076562642</v>
      </c>
      <c r="O51">
        <v>0</v>
      </c>
      <c r="P51">
        <v>36.24426425124863</v>
      </c>
      <c r="Q51">
        <v>0</v>
      </c>
      <c r="R51">
        <v>12.457778068965517</v>
      </c>
      <c r="S51">
        <v>2.8709099283132531</v>
      </c>
      <c r="T51">
        <v>0</v>
      </c>
      <c r="U51">
        <v>24.610254808408765</v>
      </c>
      <c r="V51">
        <v>5.3302945768566499</v>
      </c>
      <c r="W51">
        <v>10.231172520108041</v>
      </c>
      <c r="X51">
        <v>43.092150680235456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2.6070658772819475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7.5267846810273389E-2</v>
      </c>
      <c r="AQ51">
        <v>0</v>
      </c>
      <c r="AR51">
        <v>0.64867830135869564</v>
      </c>
      <c r="AS51">
        <v>1.3832052218257511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421.78812776676102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1.9200091833074255</v>
      </c>
      <c r="L52">
        <v>202.05815121277439</v>
      </c>
      <c r="M52">
        <v>27.029754551645858</v>
      </c>
      <c r="N52">
        <v>34.701994076562642</v>
      </c>
      <c r="O52">
        <v>0</v>
      </c>
      <c r="P52">
        <v>36.24426425124863</v>
      </c>
      <c r="Q52">
        <v>0</v>
      </c>
      <c r="R52">
        <v>12.457778068965517</v>
      </c>
      <c r="S52">
        <v>2.8709099283132531</v>
      </c>
      <c r="T52">
        <v>0</v>
      </c>
      <c r="U52">
        <v>24.610254808408765</v>
      </c>
      <c r="V52">
        <v>5.3302945768566499</v>
      </c>
      <c r="W52">
        <v>10.231172520108041</v>
      </c>
      <c r="X52">
        <v>43.092150680235456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2.6070658772819475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7.5267846810273389E-2</v>
      </c>
      <c r="AQ52">
        <v>0</v>
      </c>
      <c r="AR52">
        <v>0.64867830135869564</v>
      </c>
      <c r="AS52">
        <v>1.3832052218257511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421.78440651153466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1.9200015912811055</v>
      </c>
      <c r="L53">
        <v>202.05815121277439</v>
      </c>
      <c r="M53">
        <v>27.029754551645858</v>
      </c>
      <c r="N53">
        <v>34.701994076562642</v>
      </c>
      <c r="O53">
        <v>0</v>
      </c>
      <c r="P53">
        <v>36.24426425124863</v>
      </c>
      <c r="Q53">
        <v>0</v>
      </c>
      <c r="R53">
        <v>12.457778068965517</v>
      </c>
      <c r="S53">
        <v>2.8709099283132531</v>
      </c>
      <c r="T53">
        <v>0</v>
      </c>
      <c r="U53">
        <v>24.610254808408765</v>
      </c>
      <c r="V53">
        <v>5.3302945768566499</v>
      </c>
      <c r="W53">
        <v>10.231172520108041</v>
      </c>
      <c r="X53">
        <v>43.092150680235456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2.6070658772819475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7.5267846810273389E-2</v>
      </c>
      <c r="AQ53">
        <v>0</v>
      </c>
      <c r="AR53">
        <v>0.64867830135869564</v>
      </c>
      <c r="AS53">
        <v>1.3832052218257511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421.78439891950836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1.9199933718822819</v>
      </c>
      <c r="L54">
        <v>202.05815121277439</v>
      </c>
      <c r="M54">
        <v>27.029754551645858</v>
      </c>
      <c r="N54">
        <v>34.701994076562642</v>
      </c>
      <c r="O54">
        <v>0</v>
      </c>
      <c r="P54">
        <v>36.24426425124863</v>
      </c>
      <c r="Q54">
        <v>0</v>
      </c>
      <c r="R54">
        <v>12.456513828392248</v>
      </c>
      <c r="S54">
        <v>2.8709099283132531</v>
      </c>
      <c r="T54">
        <v>0</v>
      </c>
      <c r="U54">
        <v>24.610254808408765</v>
      </c>
      <c r="V54">
        <v>5.3302945768566499</v>
      </c>
      <c r="W54">
        <v>10.231172520108041</v>
      </c>
      <c r="X54">
        <v>43.092150680235456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2.6070658772819475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7.5267846810273389E-2</v>
      </c>
      <c r="AQ54">
        <v>0</v>
      </c>
      <c r="AR54">
        <v>0.64867830135869564</v>
      </c>
      <c r="AS54">
        <v>1.3832052218257511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421.78312645953622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1.9199787080676463</v>
      </c>
      <c r="L55">
        <v>202.05815121277439</v>
      </c>
      <c r="M55">
        <v>27.029754551645858</v>
      </c>
      <c r="N55">
        <v>34.701994076562642</v>
      </c>
      <c r="O55">
        <v>0</v>
      </c>
      <c r="P55">
        <v>36.24426425124863</v>
      </c>
      <c r="Q55">
        <v>0</v>
      </c>
      <c r="R55">
        <v>5.7403865796897042</v>
      </c>
      <c r="S55">
        <v>2.8709099283132531</v>
      </c>
      <c r="T55">
        <v>0</v>
      </c>
      <c r="U55">
        <v>24.610254808408765</v>
      </c>
      <c r="V55">
        <v>1.26875640866426</v>
      </c>
      <c r="W55">
        <v>4.7897540595195407</v>
      </c>
      <c r="X55">
        <v>43.092150680235456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2.6070658772819475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7.5267846810273389E-2</v>
      </c>
      <c r="AQ55">
        <v>0</v>
      </c>
      <c r="AR55">
        <v>0.64867830135869564</v>
      </c>
      <c r="AS55">
        <v>1.3832052218257511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405.5640279182382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1.9199846507444789</v>
      </c>
      <c r="L56">
        <v>202.05815121277439</v>
      </c>
      <c r="M56">
        <v>27.029754551645858</v>
      </c>
      <c r="N56">
        <v>34.701994076562642</v>
      </c>
      <c r="O56">
        <v>0</v>
      </c>
      <c r="P56">
        <v>36.24426425124863</v>
      </c>
      <c r="Q56">
        <v>0</v>
      </c>
      <c r="R56">
        <v>5.7403865796897042</v>
      </c>
      <c r="S56">
        <v>2.8709099283132531</v>
      </c>
      <c r="T56">
        <v>0</v>
      </c>
      <c r="U56">
        <v>24.610254808408765</v>
      </c>
      <c r="V56">
        <v>0.95846141935483875</v>
      </c>
      <c r="W56">
        <v>4.7897540595195407</v>
      </c>
      <c r="X56">
        <v>43.092150680235456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2.6070658772819475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7.5267846810273389E-2</v>
      </c>
      <c r="AQ56">
        <v>0</v>
      </c>
      <c r="AR56">
        <v>0.64867830135869564</v>
      </c>
      <c r="AS56">
        <v>1.3832052218257511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405.25373887160561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1.9199900987546088</v>
      </c>
      <c r="L57">
        <v>202.06119051626251</v>
      </c>
      <c r="M57">
        <v>27.029754551645858</v>
      </c>
      <c r="N57">
        <v>34.701994076562642</v>
      </c>
      <c r="O57">
        <v>0</v>
      </c>
      <c r="P57">
        <v>36.24426425124863</v>
      </c>
      <c r="Q57">
        <v>0</v>
      </c>
      <c r="R57">
        <v>5.7403865796897042</v>
      </c>
      <c r="S57">
        <v>2.8709099283132531</v>
      </c>
      <c r="T57">
        <v>0</v>
      </c>
      <c r="U57">
        <v>24.610254808408765</v>
      </c>
      <c r="V57">
        <v>0.95965299185098951</v>
      </c>
      <c r="W57">
        <v>10.231172520108041</v>
      </c>
      <c r="X57">
        <v>43.092150680235456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2.6070658772819475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1.8440630138359568</v>
      </c>
      <c r="AQ57">
        <v>0</v>
      </c>
      <c r="AR57">
        <v>0.64867830135869564</v>
      </c>
      <c r="AS57">
        <v>1.3832052218257511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412.46818882321418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1.9200157643557243</v>
      </c>
      <c r="L58">
        <v>202.06119051626251</v>
      </c>
      <c r="M58">
        <v>27.029754551645858</v>
      </c>
      <c r="N58">
        <v>34.701994076562642</v>
      </c>
      <c r="O58">
        <v>0</v>
      </c>
      <c r="P58">
        <v>36.24426425124863</v>
      </c>
      <c r="Q58">
        <v>0</v>
      </c>
      <c r="R58">
        <v>5.7403865796897042</v>
      </c>
      <c r="S58">
        <v>2.8709099283132531</v>
      </c>
      <c r="T58">
        <v>0</v>
      </c>
      <c r="U58">
        <v>24.610254808408765</v>
      </c>
      <c r="V58">
        <v>0.95965299185098951</v>
      </c>
      <c r="W58">
        <v>10.231172520108041</v>
      </c>
      <c r="X58">
        <v>43.092150680235456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2.6070658772819475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1.8440630138359568</v>
      </c>
      <c r="AQ58">
        <v>0</v>
      </c>
      <c r="AR58">
        <v>0.64867830135869564</v>
      </c>
      <c r="AS58">
        <v>1.3832052218257511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412.46821448881531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1.9199921564622373</v>
      </c>
      <c r="L59">
        <v>202.06119051626251</v>
      </c>
      <c r="M59">
        <v>27.029754551645858</v>
      </c>
      <c r="N59">
        <v>34.701994076562642</v>
      </c>
      <c r="O59">
        <v>0</v>
      </c>
      <c r="P59">
        <v>36.24426425124863</v>
      </c>
      <c r="Q59">
        <v>0</v>
      </c>
      <c r="R59">
        <v>5.7403865796897042</v>
      </c>
      <c r="S59">
        <v>2.8709099283132531</v>
      </c>
      <c r="T59">
        <v>0</v>
      </c>
      <c r="U59">
        <v>24.610254808408765</v>
      </c>
      <c r="V59">
        <v>0.95965299185098951</v>
      </c>
      <c r="W59">
        <v>10.231172520108041</v>
      </c>
      <c r="X59">
        <v>43.092150680235456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2.6070658772819475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1.8440630138359568</v>
      </c>
      <c r="AQ59">
        <v>0</v>
      </c>
      <c r="AR59">
        <v>1.9460345972826087</v>
      </c>
      <c r="AS59">
        <v>1.3832052218257511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413.7655471768457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1.919980439101421</v>
      </c>
      <c r="L60">
        <v>202.06119051626251</v>
      </c>
      <c r="M60">
        <v>27.029754551645858</v>
      </c>
      <c r="N60">
        <v>34.701994076562642</v>
      </c>
      <c r="O60">
        <v>0</v>
      </c>
      <c r="P60">
        <v>36.24426425124863</v>
      </c>
      <c r="Q60">
        <v>0</v>
      </c>
      <c r="R60">
        <v>5.7403865796897042</v>
      </c>
      <c r="S60">
        <v>2.8709099283132531</v>
      </c>
      <c r="T60">
        <v>0</v>
      </c>
      <c r="U60">
        <v>24.610254808408765</v>
      </c>
      <c r="V60">
        <v>5.3353566291441794</v>
      </c>
      <c r="W60">
        <v>10.231172520108041</v>
      </c>
      <c r="X60">
        <v>43.092150680235456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2.6070658772819475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1.8440630138359568</v>
      </c>
      <c r="AQ60">
        <v>0</v>
      </c>
      <c r="AR60">
        <v>1.9460345972826087</v>
      </c>
      <c r="AS60">
        <v>1.3832052218257511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418.14123909677812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1.9199866966914947</v>
      </c>
      <c r="L61">
        <v>202.06119051626251</v>
      </c>
      <c r="M61">
        <v>27.029754551645858</v>
      </c>
      <c r="N61">
        <v>34.701994076562642</v>
      </c>
      <c r="O61">
        <v>0</v>
      </c>
      <c r="P61">
        <v>36.24426425124863</v>
      </c>
      <c r="Q61">
        <v>0</v>
      </c>
      <c r="R61">
        <v>5.7403865796897042</v>
      </c>
      <c r="S61">
        <v>2.8709099283132531</v>
      </c>
      <c r="T61">
        <v>0</v>
      </c>
      <c r="U61">
        <v>24.610254808408765</v>
      </c>
      <c r="V61">
        <v>5.3353566291441794</v>
      </c>
      <c r="W61">
        <v>10.231172520108041</v>
      </c>
      <c r="X61">
        <v>38.518558222505376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2.6070658772819475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0.33870546404308199</v>
      </c>
      <c r="AQ61">
        <v>0</v>
      </c>
      <c r="AR61">
        <v>1.9460345972826087</v>
      </c>
      <c r="AS61">
        <v>1.3832052218257511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412.06229534684513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1.920019869699179</v>
      </c>
      <c r="L62">
        <v>202.06119051626251</v>
      </c>
      <c r="M62">
        <v>27.029754551645858</v>
      </c>
      <c r="N62">
        <v>34.701994076562642</v>
      </c>
      <c r="O62">
        <v>0</v>
      </c>
      <c r="P62">
        <v>36.24426425124863</v>
      </c>
      <c r="Q62">
        <v>0</v>
      </c>
      <c r="R62">
        <v>5.7403865796897042</v>
      </c>
      <c r="S62">
        <v>2.8709099283132531</v>
      </c>
      <c r="T62">
        <v>0</v>
      </c>
      <c r="U62">
        <v>24.610254808408765</v>
      </c>
      <c r="V62">
        <v>5.3353566291441794</v>
      </c>
      <c r="W62">
        <v>10.231172520108041</v>
      </c>
      <c r="X62">
        <v>33.899221987330314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2.6070658772819475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0.33870546404308199</v>
      </c>
      <c r="AQ62">
        <v>0</v>
      </c>
      <c r="AR62">
        <v>1.2973566027173913</v>
      </c>
      <c r="AS62">
        <v>1.3832052218257511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406.7943142901126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1.9199844439943285</v>
      </c>
      <c r="L63">
        <v>202.06119051626251</v>
      </c>
      <c r="M63">
        <v>27.029754551645858</v>
      </c>
      <c r="N63">
        <v>34.701994076562642</v>
      </c>
      <c r="O63">
        <v>0</v>
      </c>
      <c r="P63">
        <v>36.24426425124863</v>
      </c>
      <c r="Q63">
        <v>0</v>
      </c>
      <c r="R63">
        <v>5.7403865796897042</v>
      </c>
      <c r="S63">
        <v>2.8709099283132531</v>
      </c>
      <c r="T63">
        <v>0</v>
      </c>
      <c r="U63">
        <v>24.610254808408765</v>
      </c>
      <c r="V63">
        <v>5.3353566291441794</v>
      </c>
      <c r="W63">
        <v>10.231172520108041</v>
      </c>
      <c r="X63">
        <v>33.899221987330314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2.6070658772819475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0.33870546404308199</v>
      </c>
      <c r="AQ63">
        <v>0</v>
      </c>
      <c r="AR63">
        <v>1.2973566027173913</v>
      </c>
      <c r="AS63">
        <v>1.3832052218257511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406.79427886440772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1.9199933718822819</v>
      </c>
      <c r="L64">
        <v>202.06119051626251</v>
      </c>
      <c r="M64">
        <v>27.029754551645858</v>
      </c>
      <c r="N64">
        <v>34.701994076562642</v>
      </c>
      <c r="O64">
        <v>0</v>
      </c>
      <c r="P64">
        <v>36.24426425124863</v>
      </c>
      <c r="Q64">
        <v>0</v>
      </c>
      <c r="R64">
        <v>5.7403865796897042</v>
      </c>
      <c r="S64">
        <v>2.8709099283132531</v>
      </c>
      <c r="T64">
        <v>0</v>
      </c>
      <c r="U64">
        <v>24.610254808408765</v>
      </c>
      <c r="V64">
        <v>5.3353566291441794</v>
      </c>
      <c r="W64">
        <v>10.231172520108041</v>
      </c>
      <c r="X64">
        <v>33.899221987330314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2.6070658772819475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0.33870546404308199</v>
      </c>
      <c r="AQ64">
        <v>0</v>
      </c>
      <c r="AR64">
        <v>1.2973566027173913</v>
      </c>
      <c r="AS64">
        <v>1.3832052218257511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406.79428779229562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1.9199859572133844</v>
      </c>
      <c r="L65">
        <v>202.06119051626251</v>
      </c>
      <c r="M65">
        <v>27.029754551645858</v>
      </c>
      <c r="N65">
        <v>34.701994076562642</v>
      </c>
      <c r="O65">
        <v>0</v>
      </c>
      <c r="P65">
        <v>36.24426425124863</v>
      </c>
      <c r="Q65">
        <v>0</v>
      </c>
      <c r="R65">
        <v>5.7403865796897042</v>
      </c>
      <c r="S65">
        <v>2.8709099283132531</v>
      </c>
      <c r="T65">
        <v>0</v>
      </c>
      <c r="U65">
        <v>24.610254808408765</v>
      </c>
      <c r="V65">
        <v>5.3353566291441794</v>
      </c>
      <c r="W65">
        <v>10.231172520108041</v>
      </c>
      <c r="X65">
        <v>33.899221987330314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2.6070658772819475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0.33870546404308199</v>
      </c>
      <c r="AQ65">
        <v>4.5720708987301579</v>
      </c>
      <c r="AR65">
        <v>2.2703739013586959</v>
      </c>
      <c r="AS65">
        <v>1.4227255726286054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412.37888892580111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1.9200014476635689</v>
      </c>
      <c r="L66">
        <v>202.06119051626251</v>
      </c>
      <c r="M66">
        <v>27.029754551645858</v>
      </c>
      <c r="N66">
        <v>34.701994076562642</v>
      </c>
      <c r="O66">
        <v>0</v>
      </c>
      <c r="P66">
        <v>36.24426425124863</v>
      </c>
      <c r="Q66">
        <v>0</v>
      </c>
      <c r="R66">
        <v>5.7403865796897042</v>
      </c>
      <c r="S66">
        <v>2.8709099283132531</v>
      </c>
      <c r="T66">
        <v>0</v>
      </c>
      <c r="U66">
        <v>24.610254808408765</v>
      </c>
      <c r="V66">
        <v>5.3353566291441794</v>
      </c>
      <c r="W66">
        <v>10.231172520108041</v>
      </c>
      <c r="X66">
        <v>33.899221987330314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2.6070658772819475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0.33870546404308199</v>
      </c>
      <c r="AQ66">
        <v>4.5720708987301579</v>
      </c>
      <c r="AR66">
        <v>2.2703739013586959</v>
      </c>
      <c r="AS66">
        <v>1.4227255726286054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412.37890441625132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1.9200111304347827</v>
      </c>
      <c r="L67">
        <v>202.05949084120101</v>
      </c>
      <c r="M67">
        <v>27.029754551645858</v>
      </c>
      <c r="N67">
        <v>34.701994076562642</v>
      </c>
      <c r="O67">
        <v>0</v>
      </c>
      <c r="P67">
        <v>36.24426425124863</v>
      </c>
      <c r="Q67">
        <v>0</v>
      </c>
      <c r="R67">
        <v>5.7490641192092067</v>
      </c>
      <c r="S67">
        <v>2.8700610897513648</v>
      </c>
      <c r="T67">
        <v>0</v>
      </c>
      <c r="U67">
        <v>24.610254808408765</v>
      </c>
      <c r="V67">
        <v>5.3353566291441794</v>
      </c>
      <c r="W67">
        <v>10.231172520108041</v>
      </c>
      <c r="X67">
        <v>33.899221987330314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0.33870546404308199</v>
      </c>
      <c r="AQ67">
        <v>9.1441414906349188</v>
      </c>
      <c r="AR67">
        <v>1.2973566027173913</v>
      </c>
      <c r="AS67">
        <v>1.4227255726286054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415.98409641818205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1.9200111304347827</v>
      </c>
      <c r="L68">
        <v>283.43197604813304</v>
      </c>
      <c r="M68">
        <v>27.029754551645858</v>
      </c>
      <c r="N68">
        <v>34.701994076562642</v>
      </c>
      <c r="O68">
        <v>0</v>
      </c>
      <c r="P68">
        <v>36.24426425124863</v>
      </c>
      <c r="Q68">
        <v>0</v>
      </c>
      <c r="R68">
        <v>5.7490641192092067</v>
      </c>
      <c r="S68">
        <v>2.870032936733693</v>
      </c>
      <c r="T68">
        <v>0</v>
      </c>
      <c r="U68">
        <v>24.610254808408765</v>
      </c>
      <c r="V68">
        <v>5.3302945768566499</v>
      </c>
      <c r="W68">
        <v>10.231172520108041</v>
      </c>
      <c r="X68">
        <v>33.899221987330314</v>
      </c>
      <c r="Y68">
        <v>0</v>
      </c>
      <c r="Z68">
        <v>0</v>
      </c>
      <c r="AA68">
        <v>0</v>
      </c>
      <c r="AB68">
        <v>3.8695848987246806</v>
      </c>
      <c r="AC68">
        <v>0</v>
      </c>
      <c r="AD68">
        <v>0</v>
      </c>
      <c r="AE68">
        <v>0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0.33870546404308199</v>
      </c>
      <c r="AQ68">
        <v>9.1441414906349188</v>
      </c>
      <c r="AR68">
        <v>1.2973566027173913</v>
      </c>
      <c r="AS68">
        <v>1.4227255726286054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501.22107631853356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8.9599065234865307</v>
      </c>
      <c r="L69">
        <v>357.18586917727555</v>
      </c>
      <c r="M69">
        <v>27.029754551645858</v>
      </c>
      <c r="N69">
        <v>34.701994076562642</v>
      </c>
      <c r="O69">
        <v>0</v>
      </c>
      <c r="P69">
        <v>36.24426425124863</v>
      </c>
      <c r="Q69">
        <v>0</v>
      </c>
      <c r="R69">
        <v>12.457778068965517</v>
      </c>
      <c r="S69">
        <v>7.7572864556962013</v>
      </c>
      <c r="T69">
        <v>0</v>
      </c>
      <c r="U69">
        <v>24.610254808408765</v>
      </c>
      <c r="V69">
        <v>5.3302945768566499</v>
      </c>
      <c r="W69">
        <v>10.231172520108041</v>
      </c>
      <c r="X69">
        <v>33.899221987330314</v>
      </c>
      <c r="Y69">
        <v>0</v>
      </c>
      <c r="Z69">
        <v>0</v>
      </c>
      <c r="AA69">
        <v>0</v>
      </c>
      <c r="AB69">
        <v>3.8695848987246806</v>
      </c>
      <c r="AC69">
        <v>0</v>
      </c>
      <c r="AD69">
        <v>0</v>
      </c>
      <c r="AE69">
        <v>0</v>
      </c>
      <c r="AF69">
        <v>2.6070658772819475</v>
      </c>
      <c r="AG69">
        <v>0</v>
      </c>
      <c r="AH69">
        <v>6.7885950357761349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0.33870546404308199</v>
      </c>
      <c r="AQ69">
        <v>9.1441414906349188</v>
      </c>
      <c r="AR69">
        <v>1.2973566027173913</v>
      </c>
      <c r="AS69">
        <v>1.4227255726286054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600.39942734522276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8.9502350493989518</v>
      </c>
      <c r="L70">
        <v>368.6769165975885</v>
      </c>
      <c r="M70">
        <v>27.029754551645858</v>
      </c>
      <c r="N70">
        <v>34.701994076562642</v>
      </c>
      <c r="O70">
        <v>0</v>
      </c>
      <c r="P70">
        <v>36.24426425124863</v>
      </c>
      <c r="Q70">
        <v>0</v>
      </c>
      <c r="R70">
        <v>12.457778068965517</v>
      </c>
      <c r="S70">
        <v>7.7572864556962013</v>
      </c>
      <c r="T70">
        <v>0</v>
      </c>
      <c r="U70">
        <v>24.610254808408765</v>
      </c>
      <c r="V70">
        <v>5.3302945768566499</v>
      </c>
      <c r="W70">
        <v>10.231172520108041</v>
      </c>
      <c r="X70">
        <v>33.769224970859732</v>
      </c>
      <c r="Y70">
        <v>0</v>
      </c>
      <c r="Z70">
        <v>0</v>
      </c>
      <c r="AA70">
        <v>0</v>
      </c>
      <c r="AB70">
        <v>7.7391701042760674</v>
      </c>
      <c r="AC70">
        <v>0</v>
      </c>
      <c r="AD70">
        <v>0</v>
      </c>
      <c r="AE70">
        <v>0</v>
      </c>
      <c r="AF70">
        <v>2.6070658772819475</v>
      </c>
      <c r="AG70">
        <v>0</v>
      </c>
      <c r="AH70">
        <v>13.744122635776137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0.33870546404308199</v>
      </c>
      <c r="AQ70">
        <v>13.716212389365076</v>
      </c>
      <c r="AR70">
        <v>1.2973566027173913</v>
      </c>
      <c r="AS70">
        <v>1.4227255726286054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627.14798997925914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8.9502350493989518</v>
      </c>
      <c r="L71">
        <v>368.6769165975885</v>
      </c>
      <c r="M71">
        <v>27.029754551645858</v>
      </c>
      <c r="N71">
        <v>34.701994076562642</v>
      </c>
      <c r="O71">
        <v>0</v>
      </c>
      <c r="P71">
        <v>36.24426425124863</v>
      </c>
      <c r="Q71">
        <v>0</v>
      </c>
      <c r="R71">
        <v>12.457778068965517</v>
      </c>
      <c r="S71">
        <v>7.7572864556962013</v>
      </c>
      <c r="T71">
        <v>0</v>
      </c>
      <c r="U71">
        <v>24.610254808408765</v>
      </c>
      <c r="V71">
        <v>5.3302945768566499</v>
      </c>
      <c r="W71">
        <v>10.231172520108041</v>
      </c>
      <c r="X71">
        <v>43.092176046528124</v>
      </c>
      <c r="Y71">
        <v>0</v>
      </c>
      <c r="Z71">
        <v>0</v>
      </c>
      <c r="AA71">
        <v>0</v>
      </c>
      <c r="AB71">
        <v>7.7391701042760674</v>
      </c>
      <c r="AC71">
        <v>0</v>
      </c>
      <c r="AD71">
        <v>0</v>
      </c>
      <c r="AE71">
        <v>0</v>
      </c>
      <c r="AF71">
        <v>2.6070658772819475</v>
      </c>
      <c r="AG71">
        <v>0</v>
      </c>
      <c r="AH71">
        <v>20.616183953664205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0.33870546404308199</v>
      </c>
      <c r="AQ71">
        <v>13.716212389365076</v>
      </c>
      <c r="AR71">
        <v>1.2973566027173913</v>
      </c>
      <c r="AS71">
        <v>1.4227255726286054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643.34300237281559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8.9502350493989518</v>
      </c>
      <c r="L72">
        <v>368.6769165975885</v>
      </c>
      <c r="M72">
        <v>27.029754551645858</v>
      </c>
      <c r="N72">
        <v>34.701994076562642</v>
      </c>
      <c r="O72">
        <v>0</v>
      </c>
      <c r="P72">
        <v>36.24426425124863</v>
      </c>
      <c r="Q72">
        <v>0</v>
      </c>
      <c r="R72">
        <v>12.457778068965517</v>
      </c>
      <c r="S72">
        <v>7.7572864556962013</v>
      </c>
      <c r="T72">
        <v>0</v>
      </c>
      <c r="U72">
        <v>24.610254808408765</v>
      </c>
      <c r="V72">
        <v>5.3302945768566499</v>
      </c>
      <c r="W72">
        <v>10.231172520108041</v>
      </c>
      <c r="X72">
        <v>43.092176046528124</v>
      </c>
      <c r="Y72">
        <v>0</v>
      </c>
      <c r="Z72">
        <v>0</v>
      </c>
      <c r="AA72">
        <v>0</v>
      </c>
      <c r="AB72">
        <v>7.7391701042760674</v>
      </c>
      <c r="AC72">
        <v>2.8434209596356212</v>
      </c>
      <c r="AD72">
        <v>0</v>
      </c>
      <c r="AE72">
        <v>4.8410496074824634</v>
      </c>
      <c r="AF72">
        <v>2.6070658772819475</v>
      </c>
      <c r="AG72">
        <v>0</v>
      </c>
      <c r="AH72">
        <v>27.488244964751846</v>
      </c>
      <c r="AI72">
        <v>0</v>
      </c>
      <c r="AJ72">
        <v>0</v>
      </c>
      <c r="AK72">
        <v>15.955569405831364</v>
      </c>
      <c r="AL72">
        <v>0</v>
      </c>
      <c r="AM72">
        <v>1.331638645911478</v>
      </c>
      <c r="AN72">
        <v>0.567886</v>
      </c>
      <c r="AO72">
        <v>0</v>
      </c>
      <c r="AP72">
        <v>0.33870546404308199</v>
      </c>
      <c r="AQ72">
        <v>13.716212389365076</v>
      </c>
      <c r="AR72">
        <v>1.2973566027173913</v>
      </c>
      <c r="AS72">
        <v>1.4227255726286054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659.23117259693277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8.9502350493989518</v>
      </c>
      <c r="L73">
        <v>368.6769165975885</v>
      </c>
      <c r="M73">
        <v>27.029754551645858</v>
      </c>
      <c r="N73">
        <v>34.701994076562642</v>
      </c>
      <c r="O73">
        <v>0</v>
      </c>
      <c r="P73">
        <v>36.24426425124863</v>
      </c>
      <c r="Q73">
        <v>0</v>
      </c>
      <c r="R73">
        <v>12.457778068965517</v>
      </c>
      <c r="S73">
        <v>7.7572864556962013</v>
      </c>
      <c r="T73">
        <v>0</v>
      </c>
      <c r="U73">
        <v>24.610254808408765</v>
      </c>
      <c r="V73">
        <v>5.3302945768566499</v>
      </c>
      <c r="W73">
        <v>10.231172520108041</v>
      </c>
      <c r="X73">
        <v>43.092176046528124</v>
      </c>
      <c r="Y73">
        <v>0</v>
      </c>
      <c r="Z73">
        <v>0.32319000000000003</v>
      </c>
      <c r="AA73">
        <v>2.0653198827004218</v>
      </c>
      <c r="AB73">
        <v>7.7391701042760674</v>
      </c>
      <c r="AC73">
        <v>5.6868416124548444</v>
      </c>
      <c r="AD73">
        <v>2.6842052538985621</v>
      </c>
      <c r="AE73">
        <v>9.6820989081839439</v>
      </c>
      <c r="AF73">
        <v>5.2141320613590256</v>
      </c>
      <c r="AG73">
        <v>0</v>
      </c>
      <c r="AH73">
        <v>34.777638000000003</v>
      </c>
      <c r="AI73">
        <v>1.1221155572663002</v>
      </c>
      <c r="AJ73">
        <v>0</v>
      </c>
      <c r="AK73">
        <v>15.955569405831364</v>
      </c>
      <c r="AL73">
        <v>0</v>
      </c>
      <c r="AM73">
        <v>3.0956679189797449</v>
      </c>
      <c r="AN73">
        <v>0.567886</v>
      </c>
      <c r="AO73">
        <v>0</v>
      </c>
      <c r="AP73">
        <v>0.52687523446561724</v>
      </c>
      <c r="AQ73">
        <v>13.716212389365076</v>
      </c>
      <c r="AR73">
        <v>1.2973566027173913</v>
      </c>
      <c r="AS73">
        <v>1.4227255726286054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684.95913150713477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8.9502350493989518</v>
      </c>
      <c r="L74">
        <v>368.6769165975885</v>
      </c>
      <c r="M74">
        <v>27.029754551645858</v>
      </c>
      <c r="N74">
        <v>34.701994076562642</v>
      </c>
      <c r="O74">
        <v>0</v>
      </c>
      <c r="P74">
        <v>36.24426425124863</v>
      </c>
      <c r="Q74">
        <v>0</v>
      </c>
      <c r="R74">
        <v>12.457778068965517</v>
      </c>
      <c r="S74">
        <v>7.7572864556962013</v>
      </c>
      <c r="T74">
        <v>0</v>
      </c>
      <c r="U74">
        <v>24.610254808408765</v>
      </c>
      <c r="V74">
        <v>5.3302945768566499</v>
      </c>
      <c r="W74">
        <v>10.231172520108041</v>
      </c>
      <c r="X74">
        <v>43.092176046528124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8.5388675447620557</v>
      </c>
      <c r="AD74">
        <v>5.3684105077971243</v>
      </c>
      <c r="AE74">
        <v>14.523148515666408</v>
      </c>
      <c r="AF74">
        <v>7.8211979386409736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0.52687523446561724</v>
      </c>
      <c r="AQ74">
        <v>13.716212389365076</v>
      </c>
      <c r="AR74">
        <v>1.6216955999999998</v>
      </c>
      <c r="AS74">
        <v>1.4227255726286054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707.47731145211344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8.9502350493989518</v>
      </c>
      <c r="L75">
        <v>368.6769165975885</v>
      </c>
      <c r="M75">
        <v>27.029754551645858</v>
      </c>
      <c r="N75">
        <v>34.701994076562642</v>
      </c>
      <c r="O75">
        <v>0</v>
      </c>
      <c r="P75">
        <v>36.24426425124863</v>
      </c>
      <c r="Q75">
        <v>0</v>
      </c>
      <c r="R75">
        <v>12.457778068965517</v>
      </c>
      <c r="S75">
        <v>7.7572864556962013</v>
      </c>
      <c r="T75">
        <v>0</v>
      </c>
      <c r="U75">
        <v>24.610254808408765</v>
      </c>
      <c r="V75">
        <v>5.3302945768566499</v>
      </c>
      <c r="W75">
        <v>10.231172520108041</v>
      </c>
      <c r="X75">
        <v>43.092176046528124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8.5388675447620557</v>
      </c>
      <c r="AD75">
        <v>8.0526157616956837</v>
      </c>
      <c r="AE75">
        <v>14.523148515666408</v>
      </c>
      <c r="AF75">
        <v>7.8211979386409736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0.52687523446561724</v>
      </c>
      <c r="AQ75">
        <v>13.716212389365076</v>
      </c>
      <c r="AR75">
        <v>1.6216955999999998</v>
      </c>
      <c r="AS75">
        <v>1.580806055456438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719.18773427206838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8.9502350493989518</v>
      </c>
      <c r="L76">
        <v>368.6769165975885</v>
      </c>
      <c r="M76">
        <v>27.029754551645858</v>
      </c>
      <c r="N76">
        <v>34.701994076562642</v>
      </c>
      <c r="O76">
        <v>0</v>
      </c>
      <c r="P76">
        <v>36.24426425124863</v>
      </c>
      <c r="Q76">
        <v>0</v>
      </c>
      <c r="R76">
        <v>12.457778068965517</v>
      </c>
      <c r="S76">
        <v>7.7572864556962013</v>
      </c>
      <c r="T76">
        <v>0</v>
      </c>
      <c r="U76">
        <v>24.610254808408765</v>
      </c>
      <c r="V76">
        <v>5.3302945768566499</v>
      </c>
      <c r="W76">
        <v>10.231172520108041</v>
      </c>
      <c r="X76">
        <v>43.092176046528124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8.5388675447620557</v>
      </c>
      <c r="AD76">
        <v>10.736821015594249</v>
      </c>
      <c r="AE76">
        <v>14.523148515666408</v>
      </c>
      <c r="AF76">
        <v>7.8211979386409736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0.52687523446561724</v>
      </c>
      <c r="AQ76">
        <v>13.716212389365076</v>
      </c>
      <c r="AR76">
        <v>1.9460345972826087</v>
      </c>
      <c r="AS76">
        <v>1.580806055456438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723.35657052324962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8.9502350493989518</v>
      </c>
      <c r="L77">
        <v>368.6769165975885</v>
      </c>
      <c r="M77">
        <v>27.029754551645858</v>
      </c>
      <c r="N77">
        <v>34.701994076562642</v>
      </c>
      <c r="O77">
        <v>0</v>
      </c>
      <c r="P77">
        <v>36.24426425124863</v>
      </c>
      <c r="Q77">
        <v>0</v>
      </c>
      <c r="R77">
        <v>12.457778068965517</v>
      </c>
      <c r="S77">
        <v>7.7572864556962013</v>
      </c>
      <c r="T77">
        <v>0</v>
      </c>
      <c r="U77">
        <v>24.610254808408765</v>
      </c>
      <c r="V77">
        <v>5.3302945768566499</v>
      </c>
      <c r="W77">
        <v>10.231172520108041</v>
      </c>
      <c r="X77">
        <v>43.092176046528124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8.5388675447620557</v>
      </c>
      <c r="AD77">
        <v>10.736821015594249</v>
      </c>
      <c r="AE77">
        <v>14.523148515666408</v>
      </c>
      <c r="AF77">
        <v>7.8211979386409736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0.52687523446561724</v>
      </c>
      <c r="AQ77">
        <v>13.716212389365076</v>
      </c>
      <c r="AR77">
        <v>11.676208197282609</v>
      </c>
      <c r="AS77">
        <v>1.4227255726286054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732.92866364042163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8.9502350493989518</v>
      </c>
      <c r="L78">
        <v>368.6769165975885</v>
      </c>
      <c r="M78">
        <v>27.029754551645858</v>
      </c>
      <c r="N78">
        <v>34.701994076562642</v>
      </c>
      <c r="O78">
        <v>0</v>
      </c>
      <c r="P78">
        <v>36.24426425124863</v>
      </c>
      <c r="Q78">
        <v>0</v>
      </c>
      <c r="R78">
        <v>12.457778068965517</v>
      </c>
      <c r="S78">
        <v>7.7572864556962013</v>
      </c>
      <c r="T78">
        <v>0</v>
      </c>
      <c r="U78">
        <v>24.610254808408765</v>
      </c>
      <c r="V78">
        <v>5.3302945768566499</v>
      </c>
      <c r="W78">
        <v>10.231172520108041</v>
      </c>
      <c r="X78">
        <v>43.092176046528124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8.5388675447620557</v>
      </c>
      <c r="AD78">
        <v>10.736821015594249</v>
      </c>
      <c r="AE78">
        <v>14.523148515666408</v>
      </c>
      <c r="AF78">
        <v>7.8211979386409736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0.52687523446561724</v>
      </c>
      <c r="AQ78">
        <v>13.716212389365076</v>
      </c>
      <c r="AR78">
        <v>11.676208197282609</v>
      </c>
      <c r="AS78">
        <v>1.4227255726286054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730.64725059989371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8.9502350493989518</v>
      </c>
      <c r="L79">
        <v>368.6769165975885</v>
      </c>
      <c r="M79">
        <v>27.029754551645858</v>
      </c>
      <c r="N79">
        <v>34.701994076562642</v>
      </c>
      <c r="O79">
        <v>0</v>
      </c>
      <c r="P79">
        <v>36.24426425124863</v>
      </c>
      <c r="Q79">
        <v>0</v>
      </c>
      <c r="R79">
        <v>12.457778068965517</v>
      </c>
      <c r="S79">
        <v>7.7572864556962013</v>
      </c>
      <c r="T79">
        <v>0</v>
      </c>
      <c r="U79">
        <v>24.610254808408765</v>
      </c>
      <c r="V79">
        <v>5.3302945768566499</v>
      </c>
      <c r="W79">
        <v>10.231172520108041</v>
      </c>
      <c r="X79">
        <v>43.092176046528124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8.5388675447620557</v>
      </c>
      <c r="AD79">
        <v>10.736821015594249</v>
      </c>
      <c r="AE79">
        <v>14.523148515666408</v>
      </c>
      <c r="AF79">
        <v>7.8211979386409736</v>
      </c>
      <c r="AG79">
        <v>0</v>
      </c>
      <c r="AH79">
        <v>33.38653248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0.52687523446561724</v>
      </c>
      <c r="AQ79">
        <v>13.716212389365076</v>
      </c>
      <c r="AR79">
        <v>1.9460345972826087</v>
      </c>
      <c r="AS79">
        <v>1.4227255726286054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715.35265491989378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8.9502350493989518</v>
      </c>
      <c r="L80">
        <v>368.6769165975885</v>
      </c>
      <c r="M80">
        <v>27.029754551645858</v>
      </c>
      <c r="N80">
        <v>34.701994076562642</v>
      </c>
      <c r="O80">
        <v>0</v>
      </c>
      <c r="P80">
        <v>36.24426425124863</v>
      </c>
      <c r="Q80">
        <v>0</v>
      </c>
      <c r="R80">
        <v>12.457778068965517</v>
      </c>
      <c r="S80">
        <v>7.7572864556962013</v>
      </c>
      <c r="T80">
        <v>0</v>
      </c>
      <c r="U80">
        <v>24.610254808408765</v>
      </c>
      <c r="V80">
        <v>5.3302945768566499</v>
      </c>
      <c r="W80">
        <v>10.231172520108041</v>
      </c>
      <c r="X80">
        <v>43.092176046528124</v>
      </c>
      <c r="Y80">
        <v>0</v>
      </c>
      <c r="Z80">
        <v>1.9158702954545455</v>
      </c>
      <c r="AA80">
        <v>4.1269265438818561</v>
      </c>
      <c r="AB80">
        <v>7.7391701042760674</v>
      </c>
      <c r="AC80">
        <v>2.8434209596356212</v>
      </c>
      <c r="AD80">
        <v>5.3684105077971243</v>
      </c>
      <c r="AE80">
        <v>14.523148515666408</v>
      </c>
      <c r="AF80">
        <v>5.2141320613590256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0.52687523446561724</v>
      </c>
      <c r="AQ80">
        <v>13.716212389365076</v>
      </c>
      <c r="AR80">
        <v>1.2973566027173913</v>
      </c>
      <c r="AS80">
        <v>1.4227255726286054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684.28099617946998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8.9502350493989518</v>
      </c>
      <c r="L81">
        <v>368.6769165975885</v>
      </c>
      <c r="M81">
        <v>27.029754551645858</v>
      </c>
      <c r="N81">
        <v>34.701994076562642</v>
      </c>
      <c r="O81">
        <v>0</v>
      </c>
      <c r="P81">
        <v>36.24426425124863</v>
      </c>
      <c r="Q81">
        <v>0</v>
      </c>
      <c r="R81">
        <v>12.457778068965517</v>
      </c>
      <c r="S81">
        <v>7.7572864556962013</v>
      </c>
      <c r="T81">
        <v>0</v>
      </c>
      <c r="U81">
        <v>24.610254808408765</v>
      </c>
      <c r="V81">
        <v>5.3302945768566499</v>
      </c>
      <c r="W81">
        <v>10.231172520108041</v>
      </c>
      <c r="X81">
        <v>43.092176046528124</v>
      </c>
      <c r="Y81">
        <v>0</v>
      </c>
      <c r="Z81">
        <v>1.9158702954545455</v>
      </c>
      <c r="AA81">
        <v>1.8564672</v>
      </c>
      <c r="AB81">
        <v>7.7391701042760674</v>
      </c>
      <c r="AC81">
        <v>0</v>
      </c>
      <c r="AD81">
        <v>2.6842052538985621</v>
      </c>
      <c r="AE81">
        <v>9.6820989081839439</v>
      </c>
      <c r="AF81">
        <v>2.6070658772819475</v>
      </c>
      <c r="AG81">
        <v>0</v>
      </c>
      <c r="AH81">
        <v>16.69326624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0.52687523446561724</v>
      </c>
      <c r="AQ81">
        <v>13.716212389365076</v>
      </c>
      <c r="AR81">
        <v>1.2973566027173913</v>
      </c>
      <c r="AS81">
        <v>1.4227255726286054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657.11770054847614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1.9200149959649366</v>
      </c>
      <c r="L82">
        <v>368.6769165975885</v>
      </c>
      <c r="M82">
        <v>27.029754551645858</v>
      </c>
      <c r="N82">
        <v>34.701994076562642</v>
      </c>
      <c r="O82">
        <v>0</v>
      </c>
      <c r="P82">
        <v>36.24426425124863</v>
      </c>
      <c r="Q82">
        <v>0</v>
      </c>
      <c r="R82">
        <v>12.457778068965517</v>
      </c>
      <c r="S82">
        <v>7.7572864556962013</v>
      </c>
      <c r="T82">
        <v>0</v>
      </c>
      <c r="U82">
        <v>24.610254808408765</v>
      </c>
      <c r="V82">
        <v>5.3302945768566499</v>
      </c>
      <c r="W82">
        <v>10.231172520108041</v>
      </c>
      <c r="X82">
        <v>43.092176046528124</v>
      </c>
      <c r="Y82">
        <v>0</v>
      </c>
      <c r="Z82">
        <v>1.9158702954545455</v>
      </c>
      <c r="AA82">
        <v>0</v>
      </c>
      <c r="AB82">
        <v>7.7391701042760674</v>
      </c>
      <c r="AC82">
        <v>0</v>
      </c>
      <c r="AD82">
        <v>0</v>
      </c>
      <c r="AE82">
        <v>4.8410496074824634</v>
      </c>
      <c r="AF82">
        <v>2.6070658772819475</v>
      </c>
      <c r="AG82">
        <v>0</v>
      </c>
      <c r="AH82">
        <v>8.9030752052798316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0.52687523446561724</v>
      </c>
      <c r="AQ82">
        <v>13.716212389365076</v>
      </c>
      <c r="AR82">
        <v>1.2973566027173913</v>
      </c>
      <c r="AS82">
        <v>1.4227255726286054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631.54476324435677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1.9200149959649366</v>
      </c>
      <c r="L83">
        <v>368.6769165975885</v>
      </c>
      <c r="M83">
        <v>27.029754551645858</v>
      </c>
      <c r="N83">
        <v>34.701994076562642</v>
      </c>
      <c r="O83">
        <v>0</v>
      </c>
      <c r="P83">
        <v>36.24426425124863</v>
      </c>
      <c r="Q83">
        <v>0</v>
      </c>
      <c r="R83">
        <v>12.457778068965517</v>
      </c>
      <c r="S83">
        <v>7.7572864556962013</v>
      </c>
      <c r="T83">
        <v>0</v>
      </c>
      <c r="U83">
        <v>24.610254808408765</v>
      </c>
      <c r="V83">
        <v>5.3302945768566499</v>
      </c>
      <c r="W83">
        <v>10.231172520108041</v>
      </c>
      <c r="X83">
        <v>43.092176046528124</v>
      </c>
      <c r="Y83">
        <v>0</v>
      </c>
      <c r="Z83">
        <v>1.9158702954545455</v>
      </c>
      <c r="AA83">
        <v>0</v>
      </c>
      <c r="AB83">
        <v>3.8695848987246806</v>
      </c>
      <c r="AC83">
        <v>0</v>
      </c>
      <c r="AD83">
        <v>0</v>
      </c>
      <c r="AE83">
        <v>4.8410496074824634</v>
      </c>
      <c r="AF83">
        <v>2.6070658772819475</v>
      </c>
      <c r="AG83">
        <v>0</v>
      </c>
      <c r="AH83">
        <v>6.8164169252798317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0.52687523446561724</v>
      </c>
      <c r="AQ83">
        <v>13.716212389365076</v>
      </c>
      <c r="AR83">
        <v>1.2973566027173913</v>
      </c>
      <c r="AS83">
        <v>1.4227255726286054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625.58851975880543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1.9199951320001269</v>
      </c>
      <c r="L84">
        <v>368.6769165975885</v>
      </c>
      <c r="M84">
        <v>27.029754551645858</v>
      </c>
      <c r="N84">
        <v>34.701994076562642</v>
      </c>
      <c r="O84">
        <v>0</v>
      </c>
      <c r="P84">
        <v>36.24426425124863</v>
      </c>
      <c r="Q84">
        <v>0</v>
      </c>
      <c r="R84">
        <v>12.457778068965517</v>
      </c>
      <c r="S84">
        <v>7.7572864556962013</v>
      </c>
      <c r="T84">
        <v>0</v>
      </c>
      <c r="U84">
        <v>24.610254808408765</v>
      </c>
      <c r="V84">
        <v>5.3302945768566499</v>
      </c>
      <c r="W84">
        <v>10.231172520108041</v>
      </c>
      <c r="X84">
        <v>43.092176046528124</v>
      </c>
      <c r="Y84">
        <v>0</v>
      </c>
      <c r="Z84">
        <v>1.9158702954545455</v>
      </c>
      <c r="AA84">
        <v>0</v>
      </c>
      <c r="AB84">
        <v>3.8695848987246806</v>
      </c>
      <c r="AC84">
        <v>0</v>
      </c>
      <c r="AD84">
        <v>0</v>
      </c>
      <c r="AE84">
        <v>4.8410496074824634</v>
      </c>
      <c r="AF84">
        <v>2.6070658772819475</v>
      </c>
      <c r="AG84">
        <v>0</v>
      </c>
      <c r="AH84">
        <v>0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0.52687523446561724</v>
      </c>
      <c r="AQ84">
        <v>13.716212389365076</v>
      </c>
      <c r="AR84">
        <v>1.2973566027173913</v>
      </c>
      <c r="AS84">
        <v>1.4227255726286054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618.77208296956076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1.9199530831201559</v>
      </c>
      <c r="L85">
        <v>368.6769165975885</v>
      </c>
      <c r="M85">
        <v>27.029754551645858</v>
      </c>
      <c r="N85">
        <v>34.701994076562642</v>
      </c>
      <c r="O85">
        <v>0</v>
      </c>
      <c r="P85">
        <v>36.24426425124863</v>
      </c>
      <c r="Q85">
        <v>0</v>
      </c>
      <c r="R85">
        <v>12.457778068965517</v>
      </c>
      <c r="S85">
        <v>7.7572864556962013</v>
      </c>
      <c r="T85">
        <v>0</v>
      </c>
      <c r="U85">
        <v>24.610254808408765</v>
      </c>
      <c r="V85">
        <v>5.3302945768566499</v>
      </c>
      <c r="W85">
        <v>10.231172520108041</v>
      </c>
      <c r="X85">
        <v>43.092176046528124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4.8410496074824634</v>
      </c>
      <c r="AF85">
        <v>2.6070658772819475</v>
      </c>
      <c r="AG85">
        <v>0</v>
      </c>
      <c r="AH85">
        <v>0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0.52687523446561724</v>
      </c>
      <c r="AQ85">
        <v>13.716212389365076</v>
      </c>
      <c r="AR85">
        <v>11.676208197282609</v>
      </c>
      <c r="AS85">
        <v>1.4227255726286054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623.36543732106679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1.9200091272577511</v>
      </c>
      <c r="L86">
        <v>299.66758087649748</v>
      </c>
      <c r="M86">
        <v>27.029754551645858</v>
      </c>
      <c r="N86">
        <v>34.701994076562642</v>
      </c>
      <c r="O86">
        <v>0</v>
      </c>
      <c r="P86">
        <v>36.24426425124863</v>
      </c>
      <c r="Q86">
        <v>0</v>
      </c>
      <c r="R86">
        <v>5.7490641192092067</v>
      </c>
      <c r="S86">
        <v>2.8701057072094165</v>
      </c>
      <c r="T86">
        <v>0</v>
      </c>
      <c r="U86">
        <v>24.610254808408765</v>
      </c>
      <c r="V86">
        <v>5.3302945768566499</v>
      </c>
      <c r="W86">
        <v>10.231172520108041</v>
      </c>
      <c r="X86">
        <v>43.092176046528124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0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0.52687523446561724</v>
      </c>
      <c r="AQ86">
        <v>9.1441414906349188</v>
      </c>
      <c r="AR86">
        <v>11.676208197282609</v>
      </c>
      <c r="AS86">
        <v>1.4227255726286054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538.18819204713998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1.9200091272577511</v>
      </c>
      <c r="L87">
        <v>203.42753263193032</v>
      </c>
      <c r="M87">
        <v>27.029754551645858</v>
      </c>
      <c r="N87">
        <v>34.701994076562642</v>
      </c>
      <c r="O87">
        <v>0</v>
      </c>
      <c r="P87">
        <v>36.24426425124863</v>
      </c>
      <c r="Q87">
        <v>0</v>
      </c>
      <c r="R87">
        <v>5.7490641192092067</v>
      </c>
      <c r="S87">
        <v>2.8701057072094165</v>
      </c>
      <c r="T87">
        <v>0</v>
      </c>
      <c r="U87">
        <v>24.610254808408765</v>
      </c>
      <c r="V87">
        <v>5.3302945768566499</v>
      </c>
      <c r="W87">
        <v>10.231172520108041</v>
      </c>
      <c r="X87">
        <v>43.092176046528124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4.8410496074824634</v>
      </c>
      <c r="AF87">
        <v>2.6070658772819475</v>
      </c>
      <c r="AG87">
        <v>0</v>
      </c>
      <c r="AH87">
        <v>0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0.33870546404308199</v>
      </c>
      <c r="AQ87">
        <v>9.1441414906349188</v>
      </c>
      <c r="AR87">
        <v>1.2973566027173913</v>
      </c>
      <c r="AS87">
        <v>1.4227255726286054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431.38112243758519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1.9199930676784822</v>
      </c>
      <c r="L88">
        <v>202.05804588915075</v>
      </c>
      <c r="M88">
        <v>27.029754551645858</v>
      </c>
      <c r="N88">
        <v>34.701994076562642</v>
      </c>
      <c r="O88">
        <v>0</v>
      </c>
      <c r="P88">
        <v>36.24426425124863</v>
      </c>
      <c r="Q88">
        <v>0</v>
      </c>
      <c r="R88">
        <v>5.7797432237026651</v>
      </c>
      <c r="S88">
        <v>2.8700300388755986</v>
      </c>
      <c r="T88">
        <v>0</v>
      </c>
      <c r="U88">
        <v>24.610254808408765</v>
      </c>
      <c r="V88">
        <v>5.3302945768566499</v>
      </c>
      <c r="W88">
        <v>10.231172520108041</v>
      </c>
      <c r="X88">
        <v>43.092176046528124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4.8410496074824634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0.33870546404308199</v>
      </c>
      <c r="AQ88">
        <v>4.5720708987301579</v>
      </c>
      <c r="AR88">
        <v>1.2973566027173913</v>
      </c>
      <c r="AS88">
        <v>1.4227255726286054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425.47015247948116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1.9200115189920881</v>
      </c>
      <c r="L89">
        <v>202.05804588915075</v>
      </c>
      <c r="M89">
        <v>27.029754551645858</v>
      </c>
      <c r="N89">
        <v>34.701994076562642</v>
      </c>
      <c r="O89">
        <v>0</v>
      </c>
      <c r="P89">
        <v>36.859564024804392</v>
      </c>
      <c r="Q89">
        <v>0</v>
      </c>
      <c r="R89">
        <v>5.7403865796897042</v>
      </c>
      <c r="S89">
        <v>2.8700300388755986</v>
      </c>
      <c r="T89">
        <v>0</v>
      </c>
      <c r="U89">
        <v>24.610254808408765</v>
      </c>
      <c r="V89">
        <v>5.3302945768566499</v>
      </c>
      <c r="W89">
        <v>10.231172520108041</v>
      </c>
      <c r="X89">
        <v>43.092176046528124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4.8410496074824634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0.33870546404308199</v>
      </c>
      <c r="AQ89">
        <v>0</v>
      </c>
      <c r="AR89">
        <v>1.2973566027173913</v>
      </c>
      <c r="AS89">
        <v>1.4227255726286054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421.47404316160743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1.9200087651221185</v>
      </c>
      <c r="L90">
        <v>202.05804588915075</v>
      </c>
      <c r="M90">
        <v>27.029754551645858</v>
      </c>
      <c r="N90">
        <v>34.701994076562642</v>
      </c>
      <c r="O90">
        <v>0</v>
      </c>
      <c r="P90">
        <v>36.893862329313933</v>
      </c>
      <c r="Q90">
        <v>0</v>
      </c>
      <c r="R90">
        <v>5.7403865796897042</v>
      </c>
      <c r="S90">
        <v>2.8700300388755986</v>
      </c>
      <c r="T90">
        <v>0</v>
      </c>
      <c r="U90">
        <v>24.610254808408765</v>
      </c>
      <c r="V90">
        <v>5.3302945768566499</v>
      </c>
      <c r="W90">
        <v>10.230164735447891</v>
      </c>
      <c r="X90">
        <v>43.092176046528124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4.8410496074824634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0.33870546404308199</v>
      </c>
      <c r="AQ90">
        <v>0</v>
      </c>
      <c r="AR90">
        <v>1.2973566027173913</v>
      </c>
      <c r="AS90">
        <v>1.4227255726286054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421.50733092758691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1.9200087651221185</v>
      </c>
      <c r="L91">
        <v>202.05804588915075</v>
      </c>
      <c r="M91">
        <v>27.029754551645858</v>
      </c>
      <c r="N91">
        <v>34.701994076562642</v>
      </c>
      <c r="O91">
        <v>0</v>
      </c>
      <c r="P91">
        <v>36.893862329313933</v>
      </c>
      <c r="Q91">
        <v>0</v>
      </c>
      <c r="R91">
        <v>5.7403865796897042</v>
      </c>
      <c r="S91">
        <v>2.8700300388755986</v>
      </c>
      <c r="T91">
        <v>0</v>
      </c>
      <c r="U91">
        <v>24.610254808408765</v>
      </c>
      <c r="V91">
        <v>5.3302945768566499</v>
      </c>
      <c r="W91">
        <v>10.230164735447891</v>
      </c>
      <c r="X91">
        <v>43.089417702702697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4.8410496074824634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0.33870546404308199</v>
      </c>
      <c r="AQ91">
        <v>0</v>
      </c>
      <c r="AR91">
        <v>1.2973566027173913</v>
      </c>
      <c r="AS91">
        <v>1.4227255726286054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421.50457258376144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1.9200087651221185</v>
      </c>
      <c r="L92">
        <v>202.05804588915075</v>
      </c>
      <c r="M92">
        <v>27.029754551645858</v>
      </c>
      <c r="N92">
        <v>34.701994076562642</v>
      </c>
      <c r="O92">
        <v>0</v>
      </c>
      <c r="P92">
        <v>36.893862329313933</v>
      </c>
      <c r="Q92">
        <v>0</v>
      </c>
      <c r="R92">
        <v>5.7403865796897042</v>
      </c>
      <c r="S92">
        <v>2.8700300388755986</v>
      </c>
      <c r="T92">
        <v>0</v>
      </c>
      <c r="U92">
        <v>24.610254808408765</v>
      </c>
      <c r="V92">
        <v>5.3353566291441794</v>
      </c>
      <c r="W92">
        <v>10.230164735447891</v>
      </c>
      <c r="X92">
        <v>43.089562099992584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0.33870546404308199</v>
      </c>
      <c r="AQ92">
        <v>0</v>
      </c>
      <c r="AR92">
        <v>1.2973566027173913</v>
      </c>
      <c r="AS92">
        <v>1.4227255726286054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416.66872942585638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1.9200087651221185</v>
      </c>
      <c r="L93">
        <v>202.05804588915075</v>
      </c>
      <c r="M93">
        <v>27.029754551645858</v>
      </c>
      <c r="N93">
        <v>34.701994076562642</v>
      </c>
      <c r="O93">
        <v>0</v>
      </c>
      <c r="P93">
        <v>36.893862329313933</v>
      </c>
      <c r="Q93">
        <v>0</v>
      </c>
      <c r="R93">
        <v>5.7403865796897042</v>
      </c>
      <c r="S93">
        <v>2.8700300388755986</v>
      </c>
      <c r="T93">
        <v>0</v>
      </c>
      <c r="U93">
        <v>24.610254808408765</v>
      </c>
      <c r="V93">
        <v>5.3353566291441794</v>
      </c>
      <c r="W93">
        <v>10.230164735447891</v>
      </c>
      <c r="X93">
        <v>43.089562099992584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0.33870546404308199</v>
      </c>
      <c r="AQ93">
        <v>0</v>
      </c>
      <c r="AR93">
        <v>1.2973566027173913</v>
      </c>
      <c r="AS93">
        <v>1.4227255726286054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416.66872942585638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1.9200087651221185</v>
      </c>
      <c r="L94">
        <v>202.05804588915075</v>
      </c>
      <c r="M94">
        <v>27.029754551645858</v>
      </c>
      <c r="N94">
        <v>34.701994076562642</v>
      </c>
      <c r="O94">
        <v>0</v>
      </c>
      <c r="P94">
        <v>36.893862329313933</v>
      </c>
      <c r="Q94">
        <v>0</v>
      </c>
      <c r="R94">
        <v>5.7403865796897042</v>
      </c>
      <c r="S94">
        <v>2.8700300388755986</v>
      </c>
      <c r="T94">
        <v>0</v>
      </c>
      <c r="U94">
        <v>24.610254808408765</v>
      </c>
      <c r="V94">
        <v>0.95965299185098951</v>
      </c>
      <c r="W94">
        <v>4.7909373978494623</v>
      </c>
      <c r="X94">
        <v>43.089562099992584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0.33870546404308199</v>
      </c>
      <c r="AQ94">
        <v>0</v>
      </c>
      <c r="AR94">
        <v>1.2973566027173913</v>
      </c>
      <c r="AS94">
        <v>1.4227255726286054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406.85379845096475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1.9200087651221185</v>
      </c>
      <c r="L95">
        <v>202.05804588915075</v>
      </c>
      <c r="M95">
        <v>27.029754551645858</v>
      </c>
      <c r="N95">
        <v>34.701994076562642</v>
      </c>
      <c r="O95">
        <v>0</v>
      </c>
      <c r="P95">
        <v>36.893862329313933</v>
      </c>
      <c r="Q95">
        <v>0</v>
      </c>
      <c r="R95">
        <v>5.7403865796897042</v>
      </c>
      <c r="S95">
        <v>2.8700300388755986</v>
      </c>
      <c r="T95">
        <v>0</v>
      </c>
      <c r="U95">
        <v>24.610254808408765</v>
      </c>
      <c r="V95">
        <v>0.95965299185098951</v>
      </c>
      <c r="W95">
        <v>4.7909373978494623</v>
      </c>
      <c r="X95">
        <v>19.92100763801303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2.6070658772819475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0.33870546404308199</v>
      </c>
      <c r="AQ95">
        <v>0</v>
      </c>
      <c r="AR95">
        <v>1.9460345972826087</v>
      </c>
      <c r="AS95">
        <v>1.4227255726286054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384.3339219835504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1.9200091833074255</v>
      </c>
      <c r="L96">
        <v>202.05804588915075</v>
      </c>
      <c r="M96">
        <v>27.029754551645858</v>
      </c>
      <c r="N96">
        <v>34.701994076562642</v>
      </c>
      <c r="O96">
        <v>0</v>
      </c>
      <c r="P96">
        <v>36.893862329313933</v>
      </c>
      <c r="Q96">
        <v>0</v>
      </c>
      <c r="R96">
        <v>5.7403865796897042</v>
      </c>
      <c r="S96">
        <v>2.8700300388755986</v>
      </c>
      <c r="T96">
        <v>0</v>
      </c>
      <c r="U96">
        <v>24.610254808408765</v>
      </c>
      <c r="V96">
        <v>0.95965299185098951</v>
      </c>
      <c r="W96">
        <v>4.7909373978494623</v>
      </c>
      <c r="X96">
        <v>14.361439113792777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2.6070658772819475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0.33870546404308199</v>
      </c>
      <c r="AQ96">
        <v>0</v>
      </c>
      <c r="AR96">
        <v>1.9460345972826087</v>
      </c>
      <c r="AS96">
        <v>1.4227255726286054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378.77435387751547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1.9200107172760257</v>
      </c>
      <c r="L97">
        <v>202.05804588915075</v>
      </c>
      <c r="M97">
        <v>27.029754551645858</v>
      </c>
      <c r="N97">
        <v>34.701994076562642</v>
      </c>
      <c r="O97">
        <v>0</v>
      </c>
      <c r="P97">
        <v>36.893862329313933</v>
      </c>
      <c r="Q97">
        <v>0</v>
      </c>
      <c r="R97">
        <v>5.7403865796897042</v>
      </c>
      <c r="S97">
        <v>2.8700300388755986</v>
      </c>
      <c r="T97">
        <v>0</v>
      </c>
      <c r="U97">
        <v>24.610254808408765</v>
      </c>
      <c r="V97">
        <v>0.95965299185098951</v>
      </c>
      <c r="W97">
        <v>4.7909373978494623</v>
      </c>
      <c r="X97">
        <v>14.36143439487857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2.6070658772819475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7.5267846810273389E-2</v>
      </c>
      <c r="AQ97">
        <v>0</v>
      </c>
      <c r="AR97">
        <v>0.97301729864130437</v>
      </c>
      <c r="AS97">
        <v>1.4227255726286054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377.53789577669579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1.9200120603015076</v>
      </c>
      <c r="L98">
        <v>202.05804588915075</v>
      </c>
      <c r="M98">
        <v>27.029754551645858</v>
      </c>
      <c r="N98">
        <v>34.701994076562642</v>
      </c>
      <c r="O98">
        <v>0</v>
      </c>
      <c r="P98">
        <v>36.893862329313933</v>
      </c>
      <c r="Q98">
        <v>0</v>
      </c>
      <c r="R98">
        <v>5.7403865796897042</v>
      </c>
      <c r="S98">
        <v>2.8700300388755986</v>
      </c>
      <c r="T98">
        <v>0</v>
      </c>
      <c r="U98">
        <v>24.610254808408765</v>
      </c>
      <c r="V98">
        <v>0.95965299185098951</v>
      </c>
      <c r="W98">
        <v>4.7909373978494623</v>
      </c>
      <c r="X98">
        <v>14.36143439487857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2.6070658772819475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7.5267846810273389E-2</v>
      </c>
      <c r="AQ98">
        <v>0</v>
      </c>
      <c r="AR98">
        <v>0.97301729864130437</v>
      </c>
      <c r="AS98">
        <v>1.580806055456438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377.69597760254908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9.1780912200644715E-2</v>
      </c>
      <c r="L99">
        <f t="shared" si="2"/>
        <v>6.2187754938933546</v>
      </c>
      <c r="M99">
        <f t="shared" si="2"/>
        <v>0.64871410923950212</v>
      </c>
      <c r="N99">
        <f t="shared" si="2"/>
        <v>0.83284785783750337</v>
      </c>
      <c r="O99">
        <f t="shared" si="2"/>
        <v>0</v>
      </c>
      <c r="P99">
        <f t="shared" si="2"/>
        <v>0.87147776264900301</v>
      </c>
      <c r="Q99">
        <f t="shared" si="2"/>
        <v>0</v>
      </c>
      <c r="R99">
        <f t="shared" si="2"/>
        <v>0.20451768994993741</v>
      </c>
      <c r="S99">
        <f t="shared" si="2"/>
        <v>0.10522484658648414</v>
      </c>
      <c r="T99">
        <f t="shared" si="2"/>
        <v>0</v>
      </c>
      <c r="U99">
        <f t="shared" si="2"/>
        <v>0.5896189117497056</v>
      </c>
      <c r="V99">
        <f t="shared" si="2"/>
        <v>9.1858555414042115E-2</v>
      </c>
      <c r="W99">
        <f t="shared" si="2"/>
        <v>0.20022851779451276</v>
      </c>
      <c r="X99">
        <f t="shared" si="2"/>
        <v>0.98562595379936768</v>
      </c>
      <c r="Y99">
        <f t="shared" si="2"/>
        <v>0</v>
      </c>
      <c r="Z99">
        <f t="shared" si="2"/>
        <v>1.6446492511363636E-2</v>
      </c>
      <c r="AA99">
        <f t="shared" si="2"/>
        <v>2.6684859542616034E-2</v>
      </c>
      <c r="AB99">
        <f t="shared" si="2"/>
        <v>5.0296772238559634E-2</v>
      </c>
      <c r="AC99">
        <f t="shared" si="2"/>
        <v>3.1303444400149212E-2</v>
      </c>
      <c r="AD99">
        <f t="shared" si="2"/>
        <v>3.2881514360257387E-2</v>
      </c>
      <c r="AE99">
        <f t="shared" si="2"/>
        <v>9.9241515112704709E-2</v>
      </c>
      <c r="AF99">
        <f t="shared" si="2"/>
        <v>7.4591052852434142E-2</v>
      </c>
      <c r="AG99">
        <f t="shared" si="2"/>
        <v>0</v>
      </c>
      <c r="AH99">
        <f t="shared" si="2"/>
        <v>0.18640813967999997</v>
      </c>
      <c r="AI99">
        <f t="shared" si="2"/>
        <v>1.5534569782717989E-2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1.1735260421230307E-2</v>
      </c>
      <c r="AN99">
        <f t="shared" si="2"/>
        <v>1.3629264000000023E-2</v>
      </c>
      <c r="AO99">
        <f t="shared" si="2"/>
        <v>0</v>
      </c>
      <c r="AP99">
        <f t="shared" si="2"/>
        <v>1.0744489350579955E-2</v>
      </c>
      <c r="AQ99">
        <f t="shared" si="2"/>
        <v>0.137347227820238</v>
      </c>
      <c r="AR99">
        <f t="shared" si="2"/>
        <v>6.1989313788451184E-2</v>
      </c>
      <c r="AS99">
        <f t="shared" si="2"/>
        <v>5.068459495840761E-2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12.043122787673727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14.363958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14.363958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14.363958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14.363958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14.363958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14.363958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14.363958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14.363958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14.363958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14.363958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14.363958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14.363958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13.561114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13.561114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14.363958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14.363958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13.95946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13.95946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14.363958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14.363958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14.363958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14.363958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14.363958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14.363958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14.363958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14.363958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14.363958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14.363958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14.363958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14.363958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9.5768620000000002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9.5768620000000002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9.5768620000000002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9.5768620000000002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9.5768620000000002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9.5768620000000002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9.5768620000000002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9.5768620000000002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9.5768620000000002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9.5768620000000002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9.5768620000000002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9.5768620000000002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9.5768620000000002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9.5768620000000002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9.5768620000000002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9.5768620000000002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9.5768620000000002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9.5768620000000002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9.5768620000000002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9.5768620000000002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9.5768620000000002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9.5768620000000002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9.5768620000000002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9.5768620000000002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9.5768620000000002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9.5768620000000002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9.5768620000000002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9.5768620000000002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9.5768620000000002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9.5768620000000002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9.5768620000000002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9.5768620000000002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9.5768620000000002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9.5768620000000002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9.5768620000000002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9.5768620000000002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9.5768620000000002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9.5768620000000002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9.5768620000000002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9.5768620000000002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9.5768620000000002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9.5768620000000002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9.5768620000000002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9.5768620000000002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9.5768620000000002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9.5768620000000002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9.5768620000000002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9.5768620000000002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9.5768620000000002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9.5768620000000002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9.5768620000000002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9.5768620000000002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9.5768620000000002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9.5768620000000002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9.5768620000000002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9.5768620000000002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9.5768620000000002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9.5768620000000002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9.5768620000000002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9.5768620000000002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9.5768620000000002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9.5768620000000002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9.5768620000000002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9.5768620000000002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9.5768620000000002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9.5768620000000002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9.5768620000000002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9.5768620000000002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9.5768620000000002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9.5768620000000002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9.5768620000000002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9.5768620000000002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9.5768620000000002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9.5768620000000002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9.5768620000000002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9.5768620000000002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9.5768620000000002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9.5768620000000002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9.5768620000000002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9.5768620000000002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9.5768620000000002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9.5768620000000002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9.5768620000000002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9.5768620000000002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9.5768620000000002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9.5768620000000002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9.5768620000000002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9.5768620000000002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9.5768620000000002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9.5768620000000002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9.5768620000000002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9.5768620000000002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9.5768620000000002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9.5768620000000002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9.5768620000000002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9.5768620000000002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9.5768620000000002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9.5768620000000002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9.5768620000000002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9.5768620000000002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9.5768620000000002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9.5768620000000002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9.5768620000000002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9.5768620000000002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9.5768620000000002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9.5768620000000002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9.5768620000000002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9.5768620000000002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9.5768620000000002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9.5768620000000002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9.5768620000000002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9.5768620000000002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9.5768620000000002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9.5768620000000002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9.5768620000000002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9.5768620000000002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9.5768620000000002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9.5768620000000002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9.5768620000000002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9.5768620000000002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9.5768620000000002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9.5768620000000002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9.5768620000000002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9.5768620000000002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9.5768620000000002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9.5768620000000002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9.5768620000000002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9.5768620000000002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9.5768620000000002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9.5768620000000002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9.5768620000000002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9.5768620000000002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9.5768620000000002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9.5768620000000002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9.5768620000000002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9.5768620000000002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9.5768620000000002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9.5768620000000002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9.5768620000000002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9.5768620000000002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9.5768620000000002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9.5768620000000002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9.5768620000000002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9.5768620000000002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0.25826542850000012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0.25826542850000012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258.56</v>
      </c>
      <c r="L3" s="196">
        <v>2.87</v>
      </c>
      <c r="M3" s="196">
        <v>61.07</v>
      </c>
      <c r="N3" s="196">
        <v>49.68</v>
      </c>
      <c r="O3" s="196">
        <v>70.180000000000007</v>
      </c>
      <c r="P3" s="196">
        <v>23.34</v>
      </c>
      <c r="Q3" s="196">
        <v>0</v>
      </c>
      <c r="R3" s="196">
        <v>17.829999999999998</v>
      </c>
      <c r="S3" s="196">
        <v>2.87</v>
      </c>
      <c r="T3" s="196">
        <v>0</v>
      </c>
      <c r="U3" s="196">
        <v>59.43</v>
      </c>
      <c r="V3" s="196">
        <v>7.63</v>
      </c>
      <c r="W3" s="196">
        <v>14.63</v>
      </c>
      <c r="X3" s="196">
        <v>62.04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117.05</v>
      </c>
      <c r="AQ3" s="196">
        <v>37.94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258.56</v>
      </c>
      <c r="L4" s="196">
        <v>2.87</v>
      </c>
      <c r="M4" s="196">
        <v>61.07</v>
      </c>
      <c r="N4" s="196">
        <v>49.68</v>
      </c>
      <c r="O4" s="196">
        <v>70.180000000000007</v>
      </c>
      <c r="P4" s="196">
        <v>23.34</v>
      </c>
      <c r="Q4" s="196">
        <v>0</v>
      </c>
      <c r="R4" s="196">
        <v>17.829999999999998</v>
      </c>
      <c r="S4" s="196">
        <v>2.87</v>
      </c>
      <c r="T4" s="196">
        <v>0</v>
      </c>
      <c r="U4" s="196">
        <v>59.48</v>
      </c>
      <c r="V4" s="196">
        <v>7.63</v>
      </c>
      <c r="W4" s="196">
        <v>14.63</v>
      </c>
      <c r="X4" s="196">
        <v>62.04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117.05</v>
      </c>
      <c r="AQ4" s="196">
        <v>37.94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258.56</v>
      </c>
      <c r="L5" s="196">
        <v>2.87</v>
      </c>
      <c r="M5" s="196">
        <v>61.07</v>
      </c>
      <c r="N5" s="196">
        <v>49.68</v>
      </c>
      <c r="O5" s="196">
        <v>70.180000000000007</v>
      </c>
      <c r="P5" s="196">
        <v>23.34</v>
      </c>
      <c r="Q5" s="196">
        <v>0</v>
      </c>
      <c r="R5" s="196">
        <v>17.829999999999998</v>
      </c>
      <c r="S5" s="196">
        <v>2.87</v>
      </c>
      <c r="T5" s="196">
        <v>0</v>
      </c>
      <c r="U5" s="196">
        <v>59.48</v>
      </c>
      <c r="V5" s="196">
        <v>7.63</v>
      </c>
      <c r="W5" s="196">
        <v>14.63</v>
      </c>
      <c r="X5" s="196">
        <v>62.04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117.05</v>
      </c>
      <c r="AQ5" s="196">
        <v>37.94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258.56</v>
      </c>
      <c r="L6" s="196">
        <v>2.87</v>
      </c>
      <c r="M6" s="196">
        <v>61.07</v>
      </c>
      <c r="N6" s="196">
        <v>49.68</v>
      </c>
      <c r="O6" s="196">
        <v>70.180000000000007</v>
      </c>
      <c r="P6" s="196">
        <v>23.34</v>
      </c>
      <c r="Q6" s="196">
        <v>0</v>
      </c>
      <c r="R6" s="196">
        <v>17.829999999999998</v>
      </c>
      <c r="S6" s="196">
        <v>2.87</v>
      </c>
      <c r="T6" s="196">
        <v>0</v>
      </c>
      <c r="U6" s="196">
        <v>59.48</v>
      </c>
      <c r="V6" s="196">
        <v>7.63</v>
      </c>
      <c r="W6" s="196">
        <v>14.63</v>
      </c>
      <c r="X6" s="196">
        <v>62.04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117.05</v>
      </c>
      <c r="AQ6" s="196">
        <v>37.94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258.56</v>
      </c>
      <c r="L7" s="196">
        <v>2.87</v>
      </c>
      <c r="M7" s="196">
        <v>61.07</v>
      </c>
      <c r="N7" s="196">
        <v>49.68</v>
      </c>
      <c r="O7" s="196">
        <v>70.180000000000007</v>
      </c>
      <c r="P7" s="196">
        <v>23.34</v>
      </c>
      <c r="Q7" s="196">
        <v>0</v>
      </c>
      <c r="R7" s="196">
        <v>5.75</v>
      </c>
      <c r="S7" s="196">
        <v>2.87</v>
      </c>
      <c r="T7" s="196">
        <v>0</v>
      </c>
      <c r="U7" s="196">
        <v>59.48</v>
      </c>
      <c r="V7" s="196">
        <v>2.87</v>
      </c>
      <c r="W7" s="196">
        <v>14.63</v>
      </c>
      <c r="X7" s="196">
        <v>62.04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117.05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258.56</v>
      </c>
      <c r="L8" s="196">
        <v>2.87</v>
      </c>
      <c r="M8" s="196">
        <v>61.07</v>
      </c>
      <c r="N8" s="196">
        <v>49.68</v>
      </c>
      <c r="O8" s="196">
        <v>70.180000000000007</v>
      </c>
      <c r="P8" s="196">
        <v>23.34</v>
      </c>
      <c r="Q8" s="196">
        <v>0</v>
      </c>
      <c r="R8" s="196">
        <v>5.75</v>
      </c>
      <c r="S8" s="196">
        <v>2.87</v>
      </c>
      <c r="T8" s="196">
        <v>0</v>
      </c>
      <c r="U8" s="196">
        <v>59.48</v>
      </c>
      <c r="V8" s="196">
        <v>2.87</v>
      </c>
      <c r="W8" s="196">
        <v>14.63</v>
      </c>
      <c r="X8" s="196">
        <v>62.04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117.05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258.56</v>
      </c>
      <c r="L9" s="196">
        <v>2.87</v>
      </c>
      <c r="M9" s="196">
        <v>61.07</v>
      </c>
      <c r="N9" s="196">
        <v>49.68</v>
      </c>
      <c r="O9" s="196">
        <v>70.180000000000007</v>
      </c>
      <c r="P9" s="196">
        <v>23.34</v>
      </c>
      <c r="Q9" s="196">
        <v>0</v>
      </c>
      <c r="R9" s="196">
        <v>5.75</v>
      </c>
      <c r="S9" s="196">
        <v>2.87</v>
      </c>
      <c r="T9" s="196">
        <v>0</v>
      </c>
      <c r="U9" s="196">
        <v>59.48</v>
      </c>
      <c r="V9" s="196">
        <v>2.87</v>
      </c>
      <c r="W9" s="196">
        <v>14.63</v>
      </c>
      <c r="X9" s="196">
        <v>62.04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117.05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258.56</v>
      </c>
      <c r="L10" s="196">
        <v>2.87</v>
      </c>
      <c r="M10" s="196">
        <v>61.07</v>
      </c>
      <c r="N10" s="196">
        <v>49.68</v>
      </c>
      <c r="O10" s="196">
        <v>70.180000000000007</v>
      </c>
      <c r="P10" s="196">
        <v>23.34</v>
      </c>
      <c r="Q10" s="196">
        <v>0</v>
      </c>
      <c r="R10" s="196">
        <v>5.75</v>
      </c>
      <c r="S10" s="196">
        <v>2.87</v>
      </c>
      <c r="T10" s="196">
        <v>0</v>
      </c>
      <c r="U10" s="196">
        <v>59.48</v>
      </c>
      <c r="V10" s="196">
        <v>2.87</v>
      </c>
      <c r="W10" s="196">
        <v>14.63</v>
      </c>
      <c r="X10" s="196">
        <v>62.04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117.05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258.56</v>
      </c>
      <c r="L11" s="196">
        <v>2.87</v>
      </c>
      <c r="M11" s="196">
        <v>61.07</v>
      </c>
      <c r="N11" s="196">
        <v>49.68</v>
      </c>
      <c r="O11" s="196">
        <v>70.180000000000007</v>
      </c>
      <c r="P11" s="196">
        <v>23.34</v>
      </c>
      <c r="Q11" s="196">
        <v>0</v>
      </c>
      <c r="R11" s="196">
        <v>5.75</v>
      </c>
      <c r="S11" s="196">
        <v>2.87</v>
      </c>
      <c r="T11" s="196">
        <v>0</v>
      </c>
      <c r="U11" s="196">
        <v>59.48</v>
      </c>
      <c r="V11" s="196">
        <v>2.87</v>
      </c>
      <c r="W11" s="196">
        <v>14.63</v>
      </c>
      <c r="X11" s="196">
        <v>62.04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76.61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258.56</v>
      </c>
      <c r="L12" s="196">
        <v>2.87</v>
      </c>
      <c r="M12" s="196">
        <v>61.07</v>
      </c>
      <c r="N12" s="196">
        <v>49.68</v>
      </c>
      <c r="O12" s="196">
        <v>70.180000000000007</v>
      </c>
      <c r="P12" s="196">
        <v>23.34</v>
      </c>
      <c r="Q12" s="196">
        <v>0</v>
      </c>
      <c r="R12" s="196">
        <v>5.75</v>
      </c>
      <c r="S12" s="196">
        <v>2.87</v>
      </c>
      <c r="T12" s="196">
        <v>0</v>
      </c>
      <c r="U12" s="196">
        <v>59.48</v>
      </c>
      <c r="V12" s="196">
        <v>2.87</v>
      </c>
      <c r="W12" s="196">
        <v>14.63</v>
      </c>
      <c r="X12" s="196">
        <v>62.04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76.61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258.56</v>
      </c>
      <c r="L13" s="196">
        <v>2.87</v>
      </c>
      <c r="M13" s="196">
        <v>61.07</v>
      </c>
      <c r="N13" s="196">
        <v>49.68</v>
      </c>
      <c r="O13" s="196">
        <v>70.180000000000007</v>
      </c>
      <c r="P13" s="196">
        <v>23.34</v>
      </c>
      <c r="Q13" s="196">
        <v>0</v>
      </c>
      <c r="R13" s="196">
        <v>5.75</v>
      </c>
      <c r="S13" s="196">
        <v>2.87</v>
      </c>
      <c r="T13" s="196">
        <v>0</v>
      </c>
      <c r="U13" s="196">
        <v>59.48</v>
      </c>
      <c r="V13" s="196">
        <v>2.87</v>
      </c>
      <c r="W13" s="196">
        <v>14.63</v>
      </c>
      <c r="X13" s="196">
        <v>62.04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76.61</v>
      </c>
      <c r="AQ13" s="196">
        <v>14.36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258.56</v>
      </c>
      <c r="L14" s="196">
        <v>2.87</v>
      </c>
      <c r="M14" s="196">
        <v>61.07</v>
      </c>
      <c r="N14" s="196">
        <v>49.68</v>
      </c>
      <c r="O14" s="196">
        <v>70.180000000000007</v>
      </c>
      <c r="P14" s="196">
        <v>23.34</v>
      </c>
      <c r="Q14" s="196">
        <v>0</v>
      </c>
      <c r="R14" s="196">
        <v>5.75</v>
      </c>
      <c r="S14" s="196">
        <v>2.87</v>
      </c>
      <c r="T14" s="196">
        <v>0</v>
      </c>
      <c r="U14" s="196">
        <v>59.48</v>
      </c>
      <c r="V14" s="196">
        <v>2.87</v>
      </c>
      <c r="W14" s="196">
        <v>14.63</v>
      </c>
      <c r="X14" s="196">
        <v>62.04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76.61</v>
      </c>
      <c r="AQ14" s="196">
        <v>14.36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268.13</v>
      </c>
      <c r="L15" s="196">
        <v>2.87</v>
      </c>
      <c r="M15" s="196">
        <v>61.07</v>
      </c>
      <c r="N15" s="196">
        <v>49.68</v>
      </c>
      <c r="O15" s="196">
        <v>70.180000000000007</v>
      </c>
      <c r="P15" s="196">
        <v>23.34</v>
      </c>
      <c r="Q15" s="196">
        <v>0</v>
      </c>
      <c r="R15" s="196">
        <v>5.75</v>
      </c>
      <c r="S15" s="196">
        <v>2.87</v>
      </c>
      <c r="T15" s="196">
        <v>0</v>
      </c>
      <c r="U15" s="196">
        <v>59.48</v>
      </c>
      <c r="V15" s="196">
        <v>2.87</v>
      </c>
      <c r="W15" s="196">
        <v>14.63</v>
      </c>
      <c r="X15" s="196">
        <v>62.04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76.61</v>
      </c>
      <c r="AQ15" s="196">
        <v>14.36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268.13</v>
      </c>
      <c r="L16" s="196">
        <v>2.87</v>
      </c>
      <c r="M16" s="196">
        <v>61.07</v>
      </c>
      <c r="N16" s="196">
        <v>49.68</v>
      </c>
      <c r="O16" s="196">
        <v>70.180000000000007</v>
      </c>
      <c r="P16" s="196">
        <v>23.34</v>
      </c>
      <c r="Q16" s="196">
        <v>0</v>
      </c>
      <c r="R16" s="196">
        <v>5.75</v>
      </c>
      <c r="S16" s="196">
        <v>2.87</v>
      </c>
      <c r="T16" s="196">
        <v>0</v>
      </c>
      <c r="U16" s="196">
        <v>59.48</v>
      </c>
      <c r="V16" s="196">
        <v>2.87</v>
      </c>
      <c r="W16" s="196">
        <v>14.63</v>
      </c>
      <c r="X16" s="196">
        <v>62.04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76.61</v>
      </c>
      <c r="AQ16" s="196">
        <v>14.36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268.13</v>
      </c>
      <c r="L17" s="196">
        <v>2.87</v>
      </c>
      <c r="M17" s="196">
        <v>61.07</v>
      </c>
      <c r="N17" s="196">
        <v>49.68</v>
      </c>
      <c r="O17" s="196">
        <v>70.180000000000007</v>
      </c>
      <c r="P17" s="196">
        <v>23.34</v>
      </c>
      <c r="Q17" s="196">
        <v>0</v>
      </c>
      <c r="R17" s="196">
        <v>5.75</v>
      </c>
      <c r="S17" s="196">
        <v>2.87</v>
      </c>
      <c r="T17" s="196">
        <v>0</v>
      </c>
      <c r="U17" s="196">
        <v>59.48</v>
      </c>
      <c r="V17" s="196">
        <v>2.87</v>
      </c>
      <c r="W17" s="196">
        <v>14.63</v>
      </c>
      <c r="X17" s="196">
        <v>62.04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76.61</v>
      </c>
      <c r="AQ17" s="196">
        <v>14.36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268.13</v>
      </c>
      <c r="L18" s="196">
        <v>2.87</v>
      </c>
      <c r="M18" s="196">
        <v>61.07</v>
      </c>
      <c r="N18" s="196">
        <v>49.68</v>
      </c>
      <c r="O18" s="196">
        <v>70.180000000000007</v>
      </c>
      <c r="P18" s="196">
        <v>23.34</v>
      </c>
      <c r="Q18" s="196">
        <v>0</v>
      </c>
      <c r="R18" s="196">
        <v>5.75</v>
      </c>
      <c r="S18" s="196">
        <v>2.87</v>
      </c>
      <c r="T18" s="196">
        <v>0</v>
      </c>
      <c r="U18" s="196">
        <v>59.48</v>
      </c>
      <c r="V18" s="196">
        <v>2.87</v>
      </c>
      <c r="W18" s="196">
        <v>14.63</v>
      </c>
      <c r="X18" s="196">
        <v>62.04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86.18</v>
      </c>
      <c r="AQ18" s="196">
        <v>14.36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268.13</v>
      </c>
      <c r="L19" s="196">
        <v>2.87</v>
      </c>
      <c r="M19" s="196">
        <v>61.07</v>
      </c>
      <c r="N19" s="196">
        <v>49.68</v>
      </c>
      <c r="O19" s="196">
        <v>70.180000000000007</v>
      </c>
      <c r="P19" s="196">
        <v>23.34</v>
      </c>
      <c r="Q19" s="196">
        <v>0</v>
      </c>
      <c r="R19" s="196">
        <v>5.75</v>
      </c>
      <c r="S19" s="196">
        <v>2.87</v>
      </c>
      <c r="T19" s="196">
        <v>0</v>
      </c>
      <c r="U19" s="196">
        <v>59.48</v>
      </c>
      <c r="V19" s="196">
        <v>2.87</v>
      </c>
      <c r="W19" s="196">
        <v>14.63</v>
      </c>
      <c r="X19" s="196">
        <v>62.04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105.33</v>
      </c>
      <c r="AQ19" s="196">
        <v>14.36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268.13</v>
      </c>
      <c r="L20" s="196">
        <v>2.87</v>
      </c>
      <c r="M20" s="196">
        <v>61.07</v>
      </c>
      <c r="N20" s="196">
        <v>49.68</v>
      </c>
      <c r="O20" s="196">
        <v>70.180000000000007</v>
      </c>
      <c r="P20" s="196">
        <v>23.34</v>
      </c>
      <c r="Q20" s="196">
        <v>0</v>
      </c>
      <c r="R20" s="196">
        <v>5.75</v>
      </c>
      <c r="S20" s="196">
        <v>2.87</v>
      </c>
      <c r="T20" s="196">
        <v>0</v>
      </c>
      <c r="U20" s="196">
        <v>59.48</v>
      </c>
      <c r="V20" s="196">
        <v>2.87</v>
      </c>
      <c r="W20" s="196">
        <v>14.63</v>
      </c>
      <c r="X20" s="196">
        <v>62.04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117.05</v>
      </c>
      <c r="AQ20" s="196">
        <v>14.36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268.13</v>
      </c>
      <c r="L21" s="196">
        <v>2.87</v>
      </c>
      <c r="M21" s="196">
        <v>61.07</v>
      </c>
      <c r="N21" s="196">
        <v>49.68</v>
      </c>
      <c r="O21" s="196">
        <v>70.180000000000007</v>
      </c>
      <c r="P21" s="196">
        <v>23.34</v>
      </c>
      <c r="Q21" s="196">
        <v>0</v>
      </c>
      <c r="R21" s="196">
        <v>5.75</v>
      </c>
      <c r="S21" s="196">
        <v>2.87</v>
      </c>
      <c r="T21" s="196">
        <v>0</v>
      </c>
      <c r="U21" s="196">
        <v>59.48</v>
      </c>
      <c r="V21" s="196">
        <v>2.87</v>
      </c>
      <c r="W21" s="196">
        <v>14.63</v>
      </c>
      <c r="X21" s="196">
        <v>62.04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117.05</v>
      </c>
      <c r="AQ21" s="196">
        <v>14.36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268.13</v>
      </c>
      <c r="L22" s="196">
        <v>2.87</v>
      </c>
      <c r="M22" s="196">
        <v>61.07</v>
      </c>
      <c r="N22" s="196">
        <v>49.68</v>
      </c>
      <c r="O22" s="196">
        <v>70.180000000000007</v>
      </c>
      <c r="P22" s="196">
        <v>23.34</v>
      </c>
      <c r="Q22" s="196">
        <v>0</v>
      </c>
      <c r="R22" s="196">
        <v>17.829999999999998</v>
      </c>
      <c r="S22" s="196">
        <v>2.87</v>
      </c>
      <c r="T22" s="196">
        <v>0</v>
      </c>
      <c r="U22" s="196">
        <v>59.48</v>
      </c>
      <c r="V22" s="196">
        <v>7.63</v>
      </c>
      <c r="W22" s="196">
        <v>14.63</v>
      </c>
      <c r="X22" s="196">
        <v>62.04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117.05</v>
      </c>
      <c r="AQ22" s="196">
        <v>14.36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268.13</v>
      </c>
      <c r="L23" s="196">
        <v>6.01</v>
      </c>
      <c r="M23" s="196">
        <v>61.07</v>
      </c>
      <c r="N23" s="196">
        <v>49.68</v>
      </c>
      <c r="O23" s="196">
        <v>70.180000000000007</v>
      </c>
      <c r="P23" s="196">
        <v>23.34</v>
      </c>
      <c r="Q23" s="196">
        <v>0</v>
      </c>
      <c r="R23" s="196">
        <v>17.829999999999998</v>
      </c>
      <c r="S23" s="196">
        <v>10.77</v>
      </c>
      <c r="T23" s="196">
        <v>0</v>
      </c>
      <c r="U23" s="196">
        <v>59.48</v>
      </c>
      <c r="V23" s="196">
        <v>7.63</v>
      </c>
      <c r="W23" s="196">
        <v>14.63</v>
      </c>
      <c r="X23" s="196">
        <v>62.04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117.05</v>
      </c>
      <c r="AQ23" s="196">
        <v>37.94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306.44</v>
      </c>
      <c r="L24" s="196">
        <v>6.01</v>
      </c>
      <c r="M24" s="196">
        <v>61.07</v>
      </c>
      <c r="N24" s="196">
        <v>49.68</v>
      </c>
      <c r="O24" s="196">
        <v>70.180000000000007</v>
      </c>
      <c r="P24" s="196">
        <v>23.34</v>
      </c>
      <c r="Q24" s="196">
        <v>0</v>
      </c>
      <c r="R24" s="196">
        <v>17.829999999999998</v>
      </c>
      <c r="S24" s="196">
        <v>11.1</v>
      </c>
      <c r="T24" s="196">
        <v>0</v>
      </c>
      <c r="U24" s="196">
        <v>59.48</v>
      </c>
      <c r="V24" s="196">
        <v>7.63</v>
      </c>
      <c r="W24" s="196">
        <v>14.31</v>
      </c>
      <c r="X24" s="196">
        <v>62.04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117.05</v>
      </c>
      <c r="AQ24" s="196">
        <v>37.94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354.32</v>
      </c>
      <c r="L25" s="196">
        <v>6.01</v>
      </c>
      <c r="M25" s="196">
        <v>61.07</v>
      </c>
      <c r="N25" s="196">
        <v>49.68</v>
      </c>
      <c r="O25" s="196">
        <v>70.180000000000007</v>
      </c>
      <c r="P25" s="196">
        <v>23.34</v>
      </c>
      <c r="Q25" s="196">
        <v>0</v>
      </c>
      <c r="R25" s="196">
        <v>17.829999999999998</v>
      </c>
      <c r="S25" s="196">
        <v>11.1</v>
      </c>
      <c r="T25" s="196">
        <v>0</v>
      </c>
      <c r="U25" s="196">
        <v>59.48</v>
      </c>
      <c r="V25" s="196">
        <v>7.63</v>
      </c>
      <c r="W25" s="196">
        <v>14.63</v>
      </c>
      <c r="X25" s="196">
        <v>62.04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117.05</v>
      </c>
      <c r="AQ25" s="196">
        <v>37.94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402.2</v>
      </c>
      <c r="L26" s="196">
        <v>6.01</v>
      </c>
      <c r="M26" s="196">
        <v>61.07</v>
      </c>
      <c r="N26" s="196">
        <v>49.68</v>
      </c>
      <c r="O26" s="196">
        <v>70.180000000000007</v>
      </c>
      <c r="P26" s="196">
        <v>23.34</v>
      </c>
      <c r="Q26" s="196">
        <v>0</v>
      </c>
      <c r="R26" s="196">
        <v>17.829999999999998</v>
      </c>
      <c r="S26" s="196">
        <v>11.1</v>
      </c>
      <c r="T26" s="196">
        <v>0</v>
      </c>
      <c r="U26" s="196">
        <v>59.48</v>
      </c>
      <c r="V26" s="196">
        <v>7.63</v>
      </c>
      <c r="W26" s="196">
        <v>14.63</v>
      </c>
      <c r="X26" s="196">
        <v>62.04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117.05</v>
      </c>
      <c r="AQ26" s="196">
        <v>37.94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430.92</v>
      </c>
      <c r="L27" s="196">
        <v>6.01</v>
      </c>
      <c r="M27" s="196">
        <v>61.07</v>
      </c>
      <c r="N27" s="196">
        <v>49.68</v>
      </c>
      <c r="O27" s="196">
        <v>70.180000000000007</v>
      </c>
      <c r="P27" s="196">
        <v>23.34</v>
      </c>
      <c r="Q27" s="196">
        <v>0</v>
      </c>
      <c r="R27" s="196">
        <v>17.829999999999998</v>
      </c>
      <c r="S27" s="196">
        <v>11.1</v>
      </c>
      <c r="T27" s="196">
        <v>0</v>
      </c>
      <c r="U27" s="196">
        <v>59.48</v>
      </c>
      <c r="V27" s="196">
        <v>7.04</v>
      </c>
      <c r="W27" s="196">
        <v>14.63</v>
      </c>
      <c r="X27" s="196">
        <v>62.04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117.05</v>
      </c>
      <c r="AQ27" s="196">
        <v>37.94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430.92</v>
      </c>
      <c r="L28" s="196">
        <v>6.01</v>
      </c>
      <c r="M28" s="196">
        <v>61.07</v>
      </c>
      <c r="N28" s="196">
        <v>49.68</v>
      </c>
      <c r="O28" s="196">
        <v>70.180000000000007</v>
      </c>
      <c r="P28" s="196">
        <v>23.34</v>
      </c>
      <c r="Q28" s="196">
        <v>0</v>
      </c>
      <c r="R28" s="196">
        <v>17.829999999999998</v>
      </c>
      <c r="S28" s="196">
        <v>11.1</v>
      </c>
      <c r="T28" s="196">
        <v>0</v>
      </c>
      <c r="U28" s="196">
        <v>59.48</v>
      </c>
      <c r="V28" s="196">
        <v>7.63</v>
      </c>
      <c r="W28" s="196">
        <v>14.63</v>
      </c>
      <c r="X28" s="196">
        <v>62.04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117.05</v>
      </c>
      <c r="AQ28" s="196">
        <v>37.94</v>
      </c>
      <c r="AR28" s="196">
        <v>0.98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430.92</v>
      </c>
      <c r="L29" s="196">
        <v>5.86</v>
      </c>
      <c r="M29" s="196">
        <v>61.07</v>
      </c>
      <c r="N29" s="196">
        <v>49.68</v>
      </c>
      <c r="O29" s="196">
        <v>70.180000000000007</v>
      </c>
      <c r="P29" s="196">
        <v>23.34</v>
      </c>
      <c r="Q29" s="196">
        <v>0</v>
      </c>
      <c r="R29" s="196">
        <v>17.829999999999998</v>
      </c>
      <c r="S29" s="196">
        <v>11.1</v>
      </c>
      <c r="T29" s="196">
        <v>0</v>
      </c>
      <c r="U29" s="196">
        <v>59.48</v>
      </c>
      <c r="V29" s="196">
        <v>7.63</v>
      </c>
      <c r="W29" s="196">
        <v>14.63</v>
      </c>
      <c r="X29" s="196">
        <v>62.04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82.25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117.05</v>
      </c>
      <c r="AQ29" s="196">
        <v>37.94</v>
      </c>
      <c r="AR29" s="196">
        <v>3.44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430.92</v>
      </c>
      <c r="L30" s="196">
        <v>5.41</v>
      </c>
      <c r="M30" s="196">
        <v>61.07</v>
      </c>
      <c r="N30" s="196">
        <v>49.68</v>
      </c>
      <c r="O30" s="196">
        <v>70.180000000000007</v>
      </c>
      <c r="P30" s="196">
        <v>23.34</v>
      </c>
      <c r="Q30" s="196">
        <v>0</v>
      </c>
      <c r="R30" s="196">
        <v>17.829999999999998</v>
      </c>
      <c r="S30" s="196">
        <v>9.33</v>
      </c>
      <c r="T30" s="196">
        <v>0</v>
      </c>
      <c r="U30" s="196">
        <v>59.48</v>
      </c>
      <c r="V30" s="196">
        <v>7.63</v>
      </c>
      <c r="W30" s="196">
        <v>14.63</v>
      </c>
      <c r="X30" s="196">
        <v>62.04</v>
      </c>
      <c r="Y30" s="196">
        <v>0</v>
      </c>
      <c r="Z30">
        <v>0</v>
      </c>
      <c r="AA30" s="196">
        <v>14.45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75.23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117.05</v>
      </c>
      <c r="AQ30" s="196">
        <v>37.94</v>
      </c>
      <c r="AR30" s="196">
        <v>10.29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487.79</v>
      </c>
      <c r="L31" s="196">
        <v>6.01</v>
      </c>
      <c r="M31" s="196">
        <v>61.07</v>
      </c>
      <c r="N31" s="196">
        <v>49.68</v>
      </c>
      <c r="O31" s="196">
        <v>70.180000000000007</v>
      </c>
      <c r="P31" s="196">
        <v>23.34</v>
      </c>
      <c r="Q31" s="196">
        <v>0</v>
      </c>
      <c r="R31" s="196">
        <v>17.829999999999998</v>
      </c>
      <c r="S31" s="196">
        <v>11.1</v>
      </c>
      <c r="T31" s="196">
        <v>0</v>
      </c>
      <c r="U31" s="196">
        <v>59.48</v>
      </c>
      <c r="V31" s="196">
        <v>7.63</v>
      </c>
      <c r="W31" s="196">
        <v>14.63</v>
      </c>
      <c r="X31" s="196">
        <v>62.04</v>
      </c>
      <c r="Y31" s="196">
        <v>0</v>
      </c>
      <c r="Z31">
        <v>0</v>
      </c>
      <c r="AA31" s="196">
        <v>14.45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75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117.05</v>
      </c>
      <c r="AQ31" s="196">
        <v>37.94</v>
      </c>
      <c r="AR31" s="196">
        <v>22.22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487.79</v>
      </c>
      <c r="L32" s="196">
        <v>6.01</v>
      </c>
      <c r="M32" s="196">
        <v>61.07</v>
      </c>
      <c r="N32" s="196">
        <v>49.68</v>
      </c>
      <c r="O32" s="196">
        <v>70.180000000000007</v>
      </c>
      <c r="P32" s="196">
        <v>23.34</v>
      </c>
      <c r="Q32" s="196">
        <v>0</v>
      </c>
      <c r="R32" s="196">
        <v>17.829999999999998</v>
      </c>
      <c r="S32" s="196">
        <v>11.1</v>
      </c>
      <c r="T32" s="196">
        <v>0</v>
      </c>
      <c r="U32" s="196">
        <v>59.48</v>
      </c>
      <c r="V32" s="196">
        <v>7.63</v>
      </c>
      <c r="W32" s="196">
        <v>14.63</v>
      </c>
      <c r="X32" s="196">
        <v>62.04</v>
      </c>
      <c r="Y32" s="196">
        <v>0</v>
      </c>
      <c r="Z32">
        <v>0</v>
      </c>
      <c r="AA32" s="196">
        <v>14.45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117.05</v>
      </c>
      <c r="AQ32" s="196">
        <v>37.94</v>
      </c>
      <c r="AR32" s="196">
        <v>41.04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487.79</v>
      </c>
      <c r="L33" s="196">
        <v>6.01</v>
      </c>
      <c r="M33" s="196">
        <v>61.07</v>
      </c>
      <c r="N33" s="196">
        <v>49.68</v>
      </c>
      <c r="O33" s="196">
        <v>70.180000000000007</v>
      </c>
      <c r="P33" s="196">
        <v>23.34</v>
      </c>
      <c r="Q33" s="196">
        <v>0</v>
      </c>
      <c r="R33" s="196">
        <v>17.829999999999998</v>
      </c>
      <c r="S33" s="196">
        <v>11.1</v>
      </c>
      <c r="T33" s="196">
        <v>0</v>
      </c>
      <c r="U33" s="196">
        <v>58.8</v>
      </c>
      <c r="V33" s="196">
        <v>7.63</v>
      </c>
      <c r="W33" s="196">
        <v>14.63</v>
      </c>
      <c r="X33" s="196">
        <v>62.04</v>
      </c>
      <c r="Y33" s="196">
        <v>0</v>
      </c>
      <c r="Z33">
        <v>0</v>
      </c>
      <c r="AA33" s="196">
        <v>14.45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117.05</v>
      </c>
      <c r="AQ33" s="196">
        <v>37.94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487.79</v>
      </c>
      <c r="L34" s="196">
        <v>6.01</v>
      </c>
      <c r="M34" s="196">
        <v>61.07</v>
      </c>
      <c r="N34" s="196">
        <v>49.68</v>
      </c>
      <c r="O34" s="196">
        <v>70.180000000000007</v>
      </c>
      <c r="P34" s="196">
        <v>23.34</v>
      </c>
      <c r="Q34" s="196">
        <v>0</v>
      </c>
      <c r="R34" s="196">
        <v>17.829999999999998</v>
      </c>
      <c r="S34" s="196">
        <v>11.1</v>
      </c>
      <c r="T34" s="196">
        <v>0</v>
      </c>
      <c r="U34" s="196">
        <v>58.8</v>
      </c>
      <c r="V34" s="196">
        <v>7.63</v>
      </c>
      <c r="W34" s="196">
        <v>14.63</v>
      </c>
      <c r="X34" s="196">
        <v>62.04</v>
      </c>
      <c r="Y34" s="196">
        <v>0</v>
      </c>
      <c r="Z34">
        <v>0</v>
      </c>
      <c r="AA34" s="196">
        <v>14.45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117.05</v>
      </c>
      <c r="AQ34" s="196">
        <v>37.94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487.79</v>
      </c>
      <c r="L35" s="196">
        <v>6.01</v>
      </c>
      <c r="M35" s="196">
        <v>61.07</v>
      </c>
      <c r="N35" s="196">
        <v>49.68</v>
      </c>
      <c r="O35" s="196">
        <v>70.180000000000007</v>
      </c>
      <c r="P35" s="196">
        <v>23.34</v>
      </c>
      <c r="Q35" s="196">
        <v>0</v>
      </c>
      <c r="R35" s="196">
        <v>17.829999999999998</v>
      </c>
      <c r="S35" s="196">
        <v>11.1</v>
      </c>
      <c r="T35" s="196">
        <v>0</v>
      </c>
      <c r="U35" s="196">
        <v>58.8</v>
      </c>
      <c r="V35" s="196">
        <v>7.63</v>
      </c>
      <c r="W35" s="196">
        <v>14.63</v>
      </c>
      <c r="X35" s="196">
        <v>62.04</v>
      </c>
      <c r="Y35" s="196">
        <v>0</v>
      </c>
      <c r="Z35">
        <v>0</v>
      </c>
      <c r="AA35" s="196">
        <v>14.45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111.62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117.05</v>
      </c>
      <c r="AQ35" s="196">
        <v>37.94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487.79</v>
      </c>
      <c r="L36" s="196">
        <v>6.01</v>
      </c>
      <c r="M36" s="196">
        <v>61.07</v>
      </c>
      <c r="N36" s="196">
        <v>49.68</v>
      </c>
      <c r="O36" s="196">
        <v>70.180000000000007</v>
      </c>
      <c r="P36" s="196">
        <v>23.34</v>
      </c>
      <c r="Q36" s="196">
        <v>0</v>
      </c>
      <c r="R36" s="196">
        <v>17.829999999999998</v>
      </c>
      <c r="S36" s="196">
        <v>11.1</v>
      </c>
      <c r="T36" s="196">
        <v>0</v>
      </c>
      <c r="U36" s="196">
        <v>58.8</v>
      </c>
      <c r="V36" s="196">
        <v>7.63</v>
      </c>
      <c r="W36" s="196">
        <v>14.63</v>
      </c>
      <c r="X36" s="196">
        <v>62.04</v>
      </c>
      <c r="Y36" s="196">
        <v>0</v>
      </c>
      <c r="Z36">
        <v>0</v>
      </c>
      <c r="AA36" s="196">
        <v>14.45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111.62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117.05</v>
      </c>
      <c r="AQ36" s="196">
        <v>37.94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487.79</v>
      </c>
      <c r="L37" s="196">
        <v>6.01</v>
      </c>
      <c r="M37" s="196">
        <v>61.07</v>
      </c>
      <c r="N37" s="196">
        <v>49.68</v>
      </c>
      <c r="O37" s="196">
        <v>70.180000000000007</v>
      </c>
      <c r="P37" s="196">
        <v>23.34</v>
      </c>
      <c r="Q37" s="196">
        <v>0</v>
      </c>
      <c r="R37" s="196">
        <v>17.829999999999998</v>
      </c>
      <c r="S37" s="196">
        <v>11.1</v>
      </c>
      <c r="T37" s="196">
        <v>0</v>
      </c>
      <c r="U37" s="196">
        <v>58.8</v>
      </c>
      <c r="V37" s="196">
        <v>7.63</v>
      </c>
      <c r="W37" s="196">
        <v>14.63</v>
      </c>
      <c r="X37" s="196">
        <v>62.04</v>
      </c>
      <c r="Y37" s="196">
        <v>0</v>
      </c>
      <c r="Z37">
        <v>0</v>
      </c>
      <c r="AA37" s="196">
        <v>14.45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111.62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117.05</v>
      </c>
      <c r="AQ37" s="196">
        <v>37.94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487.79</v>
      </c>
      <c r="L38" s="196">
        <v>6.01</v>
      </c>
      <c r="M38" s="196">
        <v>61.07</v>
      </c>
      <c r="N38" s="196">
        <v>49.68</v>
      </c>
      <c r="O38" s="196">
        <v>70.180000000000007</v>
      </c>
      <c r="P38" s="196">
        <v>23.34</v>
      </c>
      <c r="Q38" s="196">
        <v>0</v>
      </c>
      <c r="R38" s="196">
        <v>17.829999999999998</v>
      </c>
      <c r="S38" s="196">
        <v>11.1</v>
      </c>
      <c r="T38" s="196">
        <v>0</v>
      </c>
      <c r="U38" s="196">
        <v>58.8</v>
      </c>
      <c r="V38" s="196">
        <v>7.63</v>
      </c>
      <c r="W38" s="196">
        <v>14.63</v>
      </c>
      <c r="X38" s="196">
        <v>62.04</v>
      </c>
      <c r="Y38" s="196">
        <v>0</v>
      </c>
      <c r="Z38">
        <v>0</v>
      </c>
      <c r="AA38" s="196">
        <v>14.45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111.62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117.05</v>
      </c>
      <c r="AQ38" s="196">
        <v>37.94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487.79</v>
      </c>
      <c r="L39" s="196">
        <v>6.01</v>
      </c>
      <c r="M39" s="196">
        <v>61.07</v>
      </c>
      <c r="N39" s="196">
        <v>49.68</v>
      </c>
      <c r="O39" s="196">
        <v>70.180000000000007</v>
      </c>
      <c r="P39" s="196">
        <v>23.34</v>
      </c>
      <c r="Q39" s="196">
        <v>0</v>
      </c>
      <c r="R39" s="196">
        <v>17.829999999999998</v>
      </c>
      <c r="S39" s="196">
        <v>11.1</v>
      </c>
      <c r="T39" s="196">
        <v>0</v>
      </c>
      <c r="U39" s="196">
        <v>58.8</v>
      </c>
      <c r="V39" s="196">
        <v>7.63</v>
      </c>
      <c r="W39" s="196">
        <v>14.63</v>
      </c>
      <c r="X39" s="196">
        <v>62.04</v>
      </c>
      <c r="Y39" s="196">
        <v>0</v>
      </c>
      <c r="Z39">
        <v>0</v>
      </c>
      <c r="AA39" s="196">
        <v>14.45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111.62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117.05</v>
      </c>
      <c r="AQ39" s="196">
        <v>37.94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487.79</v>
      </c>
      <c r="L40" s="196">
        <v>6.01</v>
      </c>
      <c r="M40" s="196">
        <v>61.07</v>
      </c>
      <c r="N40" s="196">
        <v>49.68</v>
      </c>
      <c r="O40" s="196">
        <v>70.180000000000007</v>
      </c>
      <c r="P40" s="196">
        <v>23.34</v>
      </c>
      <c r="Q40" s="196">
        <v>0</v>
      </c>
      <c r="R40" s="196">
        <v>17.829999999999998</v>
      </c>
      <c r="S40" s="196">
        <v>11.1</v>
      </c>
      <c r="T40" s="196">
        <v>0</v>
      </c>
      <c r="U40" s="196">
        <v>58.8</v>
      </c>
      <c r="V40" s="196">
        <v>7.63</v>
      </c>
      <c r="W40" s="196">
        <v>14.63</v>
      </c>
      <c r="X40" s="196">
        <v>62.04</v>
      </c>
      <c r="Y40" s="196">
        <v>0</v>
      </c>
      <c r="Z40">
        <v>0</v>
      </c>
      <c r="AA40" s="196">
        <v>14.45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111.62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117.05</v>
      </c>
      <c r="AQ40" s="196">
        <v>37.94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487.79</v>
      </c>
      <c r="L41" s="196">
        <v>6.01</v>
      </c>
      <c r="M41" s="196">
        <v>61.07</v>
      </c>
      <c r="N41" s="196">
        <v>49.68</v>
      </c>
      <c r="O41" s="196">
        <v>70.180000000000007</v>
      </c>
      <c r="P41" s="196">
        <v>23.34</v>
      </c>
      <c r="Q41" s="196">
        <v>0</v>
      </c>
      <c r="R41" s="196">
        <v>17.829999999999998</v>
      </c>
      <c r="S41" s="196">
        <v>11.1</v>
      </c>
      <c r="T41" s="196">
        <v>0</v>
      </c>
      <c r="U41" s="196">
        <v>58.8</v>
      </c>
      <c r="V41" s="196">
        <v>7.63</v>
      </c>
      <c r="W41" s="196">
        <v>14.63</v>
      </c>
      <c r="X41" s="196">
        <v>62.04</v>
      </c>
      <c r="Y41" s="196">
        <v>0</v>
      </c>
      <c r="Z41">
        <v>0</v>
      </c>
      <c r="AA41" s="196">
        <v>14.45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111.62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117.05</v>
      </c>
      <c r="AQ41" s="196">
        <v>38.35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487.79</v>
      </c>
      <c r="L42" s="196">
        <v>6.01</v>
      </c>
      <c r="M42" s="196">
        <v>61.07</v>
      </c>
      <c r="N42" s="196">
        <v>49.68</v>
      </c>
      <c r="O42" s="196">
        <v>70.180000000000007</v>
      </c>
      <c r="P42" s="196">
        <v>23.34</v>
      </c>
      <c r="Q42" s="196">
        <v>0</v>
      </c>
      <c r="R42" s="196">
        <v>17.829999999999998</v>
      </c>
      <c r="S42" s="196">
        <v>11.1</v>
      </c>
      <c r="T42" s="196">
        <v>0</v>
      </c>
      <c r="U42" s="196">
        <v>58.8</v>
      </c>
      <c r="V42" s="196">
        <v>7.63</v>
      </c>
      <c r="W42" s="196">
        <v>14.63</v>
      </c>
      <c r="X42" s="196">
        <v>62.04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111.62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117.05</v>
      </c>
      <c r="AQ42" s="196">
        <v>38.35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488.01</v>
      </c>
      <c r="L43" s="196">
        <v>6.28</v>
      </c>
      <c r="M43" s="196">
        <v>61.07</v>
      </c>
      <c r="N43" s="196">
        <v>49.68</v>
      </c>
      <c r="O43" s="196">
        <v>70.180000000000007</v>
      </c>
      <c r="P43" s="196">
        <v>23.34</v>
      </c>
      <c r="Q43" s="196">
        <v>0</v>
      </c>
      <c r="R43" s="196">
        <v>17.829999999999998</v>
      </c>
      <c r="S43" s="196">
        <v>11.1</v>
      </c>
      <c r="T43" s="196">
        <v>0</v>
      </c>
      <c r="U43" s="196">
        <v>58.8</v>
      </c>
      <c r="V43" s="196">
        <v>7.63</v>
      </c>
      <c r="W43" s="196">
        <v>14.63</v>
      </c>
      <c r="X43" s="196">
        <v>62.04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117.05</v>
      </c>
      <c r="AQ43" s="196">
        <v>37.94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488.01</v>
      </c>
      <c r="L44" s="196">
        <v>6.01</v>
      </c>
      <c r="M44" s="196">
        <v>61.07</v>
      </c>
      <c r="N44" s="196">
        <v>49.68</v>
      </c>
      <c r="O44" s="196">
        <v>70.180000000000007</v>
      </c>
      <c r="P44" s="196">
        <v>23.34</v>
      </c>
      <c r="Q44" s="196">
        <v>0</v>
      </c>
      <c r="R44" s="196">
        <v>17.829999999999998</v>
      </c>
      <c r="S44" s="196">
        <v>11.1</v>
      </c>
      <c r="T44" s="196">
        <v>0</v>
      </c>
      <c r="U44" s="196">
        <v>58.8</v>
      </c>
      <c r="V44" s="196">
        <v>7.63</v>
      </c>
      <c r="W44" s="196">
        <v>14.63</v>
      </c>
      <c r="X44" s="196">
        <v>62.04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117.05</v>
      </c>
      <c r="AQ44" s="196">
        <v>37.94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488.01</v>
      </c>
      <c r="L45" s="196">
        <v>6.01</v>
      </c>
      <c r="M45" s="196">
        <v>61.07</v>
      </c>
      <c r="N45" s="196">
        <v>49.68</v>
      </c>
      <c r="O45" s="196">
        <v>70.180000000000007</v>
      </c>
      <c r="P45" s="196">
        <v>23.34</v>
      </c>
      <c r="Q45" s="196">
        <v>0</v>
      </c>
      <c r="R45" s="196">
        <v>17.829999999999998</v>
      </c>
      <c r="S45" s="196">
        <v>11.1</v>
      </c>
      <c r="T45" s="196">
        <v>0</v>
      </c>
      <c r="U45" s="196">
        <v>58.8</v>
      </c>
      <c r="V45" s="196">
        <v>7.63</v>
      </c>
      <c r="W45" s="196">
        <v>14.63</v>
      </c>
      <c r="X45" s="196">
        <v>62.04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130.91999999999999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117.05</v>
      </c>
      <c r="AQ45" s="196">
        <v>37.94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488.01</v>
      </c>
      <c r="L46" s="196">
        <v>6.01</v>
      </c>
      <c r="M46" s="196">
        <v>61.07</v>
      </c>
      <c r="N46" s="196">
        <v>49.68</v>
      </c>
      <c r="O46" s="196">
        <v>70.180000000000007</v>
      </c>
      <c r="P46" s="196">
        <v>23.34</v>
      </c>
      <c r="Q46" s="196">
        <v>0</v>
      </c>
      <c r="R46" s="196">
        <v>17.829999999999998</v>
      </c>
      <c r="S46" s="196">
        <v>11.1</v>
      </c>
      <c r="T46" s="196">
        <v>0</v>
      </c>
      <c r="U46" s="196">
        <v>58.8</v>
      </c>
      <c r="V46" s="196">
        <v>7.63</v>
      </c>
      <c r="W46" s="196">
        <v>14.63</v>
      </c>
      <c r="X46" s="196">
        <v>62.04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130.91999999999999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117.05</v>
      </c>
      <c r="AQ46" s="196">
        <v>37.94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488.01</v>
      </c>
      <c r="L47" s="196">
        <v>6.01</v>
      </c>
      <c r="M47" s="196">
        <v>61.07</v>
      </c>
      <c r="N47" s="196">
        <v>49.68</v>
      </c>
      <c r="O47" s="196">
        <v>70.180000000000007</v>
      </c>
      <c r="P47" s="196">
        <v>23.34</v>
      </c>
      <c r="Q47" s="196">
        <v>0</v>
      </c>
      <c r="R47" s="196">
        <v>17.829999999999998</v>
      </c>
      <c r="S47" s="196">
        <v>11.1</v>
      </c>
      <c r="T47" s="196">
        <v>0</v>
      </c>
      <c r="U47" s="196">
        <v>59.4</v>
      </c>
      <c r="V47" s="196">
        <v>7.63</v>
      </c>
      <c r="W47" s="196">
        <v>14.63</v>
      </c>
      <c r="X47" s="196">
        <v>62.04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117.05</v>
      </c>
      <c r="AQ47" s="196">
        <v>37.94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488.01</v>
      </c>
      <c r="L48" s="196">
        <v>6.01</v>
      </c>
      <c r="M48" s="196">
        <v>61.07</v>
      </c>
      <c r="N48" s="196">
        <v>49.68</v>
      </c>
      <c r="O48" s="196">
        <v>70.180000000000007</v>
      </c>
      <c r="P48" s="196">
        <v>23.34</v>
      </c>
      <c r="Q48" s="196">
        <v>0</v>
      </c>
      <c r="R48" s="196">
        <v>17.829999999999998</v>
      </c>
      <c r="S48" s="196">
        <v>11.1</v>
      </c>
      <c r="T48" s="196">
        <v>0</v>
      </c>
      <c r="U48" s="196">
        <v>59.48</v>
      </c>
      <c r="V48" s="196">
        <v>7.63</v>
      </c>
      <c r="W48" s="196">
        <v>14.63</v>
      </c>
      <c r="X48" s="196">
        <v>62.04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117.05</v>
      </c>
      <c r="AQ48" s="196">
        <v>37.94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478.8</v>
      </c>
      <c r="L49" s="196">
        <v>6.01</v>
      </c>
      <c r="M49" s="196">
        <v>61.07</v>
      </c>
      <c r="N49" s="196">
        <v>49.68</v>
      </c>
      <c r="O49" s="196">
        <v>70.180000000000007</v>
      </c>
      <c r="P49" s="196">
        <v>23.34</v>
      </c>
      <c r="Q49" s="196">
        <v>0</v>
      </c>
      <c r="R49" s="196">
        <v>17.829999999999998</v>
      </c>
      <c r="S49" s="196">
        <v>11.1</v>
      </c>
      <c r="T49" s="196">
        <v>0</v>
      </c>
      <c r="U49" s="196">
        <v>59.48</v>
      </c>
      <c r="V49" s="196">
        <v>7.63</v>
      </c>
      <c r="W49" s="196">
        <v>14.63</v>
      </c>
      <c r="X49" s="196">
        <v>62.04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80.819999999999993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117.05</v>
      </c>
      <c r="AQ49" s="196">
        <v>37.94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469.22</v>
      </c>
      <c r="L50" s="196">
        <v>6.01</v>
      </c>
      <c r="M50" s="196">
        <v>61.07</v>
      </c>
      <c r="N50" s="196">
        <v>49.68</v>
      </c>
      <c r="O50" s="196">
        <v>70.180000000000007</v>
      </c>
      <c r="P50" s="196">
        <v>23.34</v>
      </c>
      <c r="Q50" s="196">
        <v>0</v>
      </c>
      <c r="R50" s="196">
        <v>17.829999999999998</v>
      </c>
      <c r="S50" s="196">
        <v>11.1</v>
      </c>
      <c r="T50" s="196">
        <v>0</v>
      </c>
      <c r="U50" s="196">
        <v>59.48</v>
      </c>
      <c r="V50" s="196">
        <v>7.63</v>
      </c>
      <c r="W50" s="196">
        <v>14.63</v>
      </c>
      <c r="X50" s="196">
        <v>62.04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80.819999999999993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117.05</v>
      </c>
      <c r="AQ50" s="196">
        <v>37.94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450.07</v>
      </c>
      <c r="L51" s="196">
        <v>6.01</v>
      </c>
      <c r="M51" s="196">
        <v>61.07</v>
      </c>
      <c r="N51" s="196">
        <v>49.68</v>
      </c>
      <c r="O51" s="196">
        <v>70.180000000000007</v>
      </c>
      <c r="P51" s="196">
        <v>23.34</v>
      </c>
      <c r="Q51" s="196">
        <v>0</v>
      </c>
      <c r="R51" s="196">
        <v>17.829999999999998</v>
      </c>
      <c r="S51" s="196">
        <v>11.1</v>
      </c>
      <c r="T51" s="196">
        <v>0</v>
      </c>
      <c r="U51" s="196">
        <v>59.48</v>
      </c>
      <c r="V51" s="196">
        <v>7.63</v>
      </c>
      <c r="W51" s="196">
        <v>14.63</v>
      </c>
      <c r="X51" s="196">
        <v>62.04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117.05</v>
      </c>
      <c r="AQ51" s="196">
        <v>37.94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421.34</v>
      </c>
      <c r="L52" s="196">
        <v>6.01</v>
      </c>
      <c r="M52" s="196">
        <v>61.07</v>
      </c>
      <c r="N52" s="196">
        <v>49.68</v>
      </c>
      <c r="O52" s="196">
        <v>70.180000000000007</v>
      </c>
      <c r="P52" s="196">
        <v>23.34</v>
      </c>
      <c r="Q52" s="196">
        <v>0</v>
      </c>
      <c r="R52" s="196">
        <v>17.829999999999998</v>
      </c>
      <c r="S52" s="196">
        <v>11.1</v>
      </c>
      <c r="T52" s="196">
        <v>0</v>
      </c>
      <c r="U52" s="196">
        <v>59.48</v>
      </c>
      <c r="V52" s="196">
        <v>7.63</v>
      </c>
      <c r="W52" s="196">
        <v>14.63</v>
      </c>
      <c r="X52" s="196">
        <v>62.04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117.05</v>
      </c>
      <c r="AQ52" s="196">
        <v>37.94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402.19</v>
      </c>
      <c r="L53" s="196">
        <v>6.01</v>
      </c>
      <c r="M53" s="196">
        <v>61.07</v>
      </c>
      <c r="N53" s="196">
        <v>49.68</v>
      </c>
      <c r="O53" s="196">
        <v>70.180000000000007</v>
      </c>
      <c r="P53" s="196">
        <v>23.34</v>
      </c>
      <c r="Q53" s="196">
        <v>0</v>
      </c>
      <c r="R53" s="196">
        <v>17.829999999999998</v>
      </c>
      <c r="S53" s="196">
        <v>11.1</v>
      </c>
      <c r="T53" s="196">
        <v>0</v>
      </c>
      <c r="U53" s="196">
        <v>59.48</v>
      </c>
      <c r="V53" s="196">
        <v>7.63</v>
      </c>
      <c r="W53" s="196">
        <v>14.63</v>
      </c>
      <c r="X53" s="196">
        <v>62.04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117.05</v>
      </c>
      <c r="AQ53" s="196">
        <v>37.94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383.04</v>
      </c>
      <c r="L54" s="196">
        <v>6.01</v>
      </c>
      <c r="M54" s="196">
        <v>61.07</v>
      </c>
      <c r="N54" s="196">
        <v>49.68</v>
      </c>
      <c r="O54" s="196">
        <v>70.180000000000007</v>
      </c>
      <c r="P54" s="196">
        <v>23.34</v>
      </c>
      <c r="Q54" s="196">
        <v>0</v>
      </c>
      <c r="R54" s="196">
        <v>17.829999999999998</v>
      </c>
      <c r="S54" s="196">
        <v>11.1</v>
      </c>
      <c r="T54" s="196">
        <v>0</v>
      </c>
      <c r="U54" s="196">
        <v>59.48</v>
      </c>
      <c r="V54" s="196">
        <v>7.63</v>
      </c>
      <c r="W54" s="196">
        <v>14.63</v>
      </c>
      <c r="X54" s="196">
        <v>62.04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117.05</v>
      </c>
      <c r="AQ54" s="196">
        <v>37.94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352.4</v>
      </c>
      <c r="L55" s="196">
        <v>6.01</v>
      </c>
      <c r="M55" s="196">
        <v>61.07</v>
      </c>
      <c r="N55" s="196">
        <v>49.68</v>
      </c>
      <c r="O55" s="196">
        <v>70.180000000000007</v>
      </c>
      <c r="P55" s="196">
        <v>23.34</v>
      </c>
      <c r="Q55" s="196">
        <v>0</v>
      </c>
      <c r="R55" s="196">
        <v>17.829999999999998</v>
      </c>
      <c r="S55" s="196">
        <v>11.1</v>
      </c>
      <c r="T55" s="196">
        <v>0</v>
      </c>
      <c r="U55" s="196">
        <v>59.48</v>
      </c>
      <c r="V55" s="196">
        <v>7.97</v>
      </c>
      <c r="W55" s="196">
        <v>14.63</v>
      </c>
      <c r="X55" s="196">
        <v>62.04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117.05</v>
      </c>
      <c r="AQ55" s="196">
        <v>37.94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319.83999999999997</v>
      </c>
      <c r="L56" s="196">
        <v>6.01</v>
      </c>
      <c r="M56" s="196">
        <v>61.07</v>
      </c>
      <c r="N56" s="196">
        <v>49.68</v>
      </c>
      <c r="O56" s="196">
        <v>70.180000000000007</v>
      </c>
      <c r="P56" s="196">
        <v>23.34</v>
      </c>
      <c r="Q56" s="196">
        <v>0</v>
      </c>
      <c r="R56" s="196">
        <v>17.829999999999998</v>
      </c>
      <c r="S56" s="196">
        <v>11.1</v>
      </c>
      <c r="T56" s="196">
        <v>0</v>
      </c>
      <c r="U56" s="196">
        <v>59.48</v>
      </c>
      <c r="V56" s="196">
        <v>7.64</v>
      </c>
      <c r="W56" s="196">
        <v>14.63</v>
      </c>
      <c r="X56" s="196">
        <v>62.04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117.05</v>
      </c>
      <c r="AQ56" s="196">
        <v>37.94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307.39</v>
      </c>
      <c r="L57" s="196">
        <v>6.01</v>
      </c>
      <c r="M57" s="196">
        <v>61.07</v>
      </c>
      <c r="N57" s="196">
        <v>49.68</v>
      </c>
      <c r="O57" s="196">
        <v>70.180000000000007</v>
      </c>
      <c r="P57" s="196">
        <v>23.34</v>
      </c>
      <c r="Q57" s="196">
        <v>0</v>
      </c>
      <c r="R57" s="196">
        <v>17.829999999999998</v>
      </c>
      <c r="S57" s="196">
        <v>11.1</v>
      </c>
      <c r="T57" s="196">
        <v>0</v>
      </c>
      <c r="U57" s="196">
        <v>59.48</v>
      </c>
      <c r="V57" s="196">
        <v>7.63</v>
      </c>
      <c r="W57" s="196">
        <v>14.63</v>
      </c>
      <c r="X57" s="196">
        <v>62.04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117.05</v>
      </c>
      <c r="AQ57" s="196">
        <v>37.94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309.3</v>
      </c>
      <c r="L58" s="196">
        <v>6.01</v>
      </c>
      <c r="M58" s="196">
        <v>61.07</v>
      </c>
      <c r="N58" s="196">
        <v>49.68</v>
      </c>
      <c r="O58" s="196">
        <v>70.180000000000007</v>
      </c>
      <c r="P58" s="196">
        <v>23.34</v>
      </c>
      <c r="Q58" s="196">
        <v>0</v>
      </c>
      <c r="R58" s="196">
        <v>17.829999999999998</v>
      </c>
      <c r="S58" s="196">
        <v>11.1</v>
      </c>
      <c r="T58" s="196">
        <v>0</v>
      </c>
      <c r="U58" s="196">
        <v>59.48</v>
      </c>
      <c r="V58" s="196">
        <v>7.63</v>
      </c>
      <c r="W58" s="196">
        <v>14.63</v>
      </c>
      <c r="X58" s="196">
        <v>62.04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117.05</v>
      </c>
      <c r="AQ58" s="196">
        <v>37.94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311.22000000000003</v>
      </c>
      <c r="L59" s="196">
        <v>6.01</v>
      </c>
      <c r="M59" s="196">
        <v>61.07</v>
      </c>
      <c r="N59" s="196">
        <v>49.68</v>
      </c>
      <c r="O59" s="196">
        <v>70.180000000000007</v>
      </c>
      <c r="P59" s="196">
        <v>23.34</v>
      </c>
      <c r="Q59" s="196">
        <v>0</v>
      </c>
      <c r="R59" s="196">
        <v>17.829999999999998</v>
      </c>
      <c r="S59" s="196">
        <v>11.1</v>
      </c>
      <c r="T59" s="196">
        <v>0</v>
      </c>
      <c r="U59" s="196">
        <v>59.48</v>
      </c>
      <c r="V59" s="196">
        <v>7.63</v>
      </c>
      <c r="W59" s="196">
        <v>14.63</v>
      </c>
      <c r="X59" s="196">
        <v>62.04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117.05</v>
      </c>
      <c r="AQ59" s="196">
        <v>37.94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312.18</v>
      </c>
      <c r="L60" s="196">
        <v>6.01</v>
      </c>
      <c r="M60" s="196">
        <v>61.07</v>
      </c>
      <c r="N60" s="196">
        <v>49.68</v>
      </c>
      <c r="O60" s="196">
        <v>70.180000000000007</v>
      </c>
      <c r="P60" s="196">
        <v>23.34</v>
      </c>
      <c r="Q60" s="196">
        <v>0</v>
      </c>
      <c r="R60" s="196">
        <v>17.829999999999998</v>
      </c>
      <c r="S60" s="196">
        <v>11.1</v>
      </c>
      <c r="T60" s="196">
        <v>0</v>
      </c>
      <c r="U60" s="196">
        <v>59.48</v>
      </c>
      <c r="V60" s="196">
        <v>7.63</v>
      </c>
      <c r="W60" s="196">
        <v>14.63</v>
      </c>
      <c r="X60" s="196">
        <v>62.04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117.05</v>
      </c>
      <c r="AQ60" s="196">
        <v>37.94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323.67</v>
      </c>
      <c r="L61" s="196">
        <v>6.01</v>
      </c>
      <c r="M61" s="196">
        <v>61.07</v>
      </c>
      <c r="N61" s="196">
        <v>49.68</v>
      </c>
      <c r="O61" s="196">
        <v>70.180000000000007</v>
      </c>
      <c r="P61" s="196">
        <v>23.34</v>
      </c>
      <c r="Q61" s="196">
        <v>0</v>
      </c>
      <c r="R61" s="196">
        <v>17.829999999999998</v>
      </c>
      <c r="S61" s="196">
        <v>11.1</v>
      </c>
      <c r="T61" s="196">
        <v>0</v>
      </c>
      <c r="U61" s="196">
        <v>59.48</v>
      </c>
      <c r="V61" s="196">
        <v>7.63</v>
      </c>
      <c r="W61" s="196">
        <v>14.63</v>
      </c>
      <c r="X61" s="196">
        <v>55.15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117.05</v>
      </c>
      <c r="AQ61" s="196">
        <v>37.94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344.73</v>
      </c>
      <c r="L62" s="196">
        <v>6.01</v>
      </c>
      <c r="M62" s="196">
        <v>61.07</v>
      </c>
      <c r="N62" s="196">
        <v>49.68</v>
      </c>
      <c r="O62" s="196">
        <v>70.180000000000007</v>
      </c>
      <c r="P62" s="196">
        <v>23.34</v>
      </c>
      <c r="Q62" s="196">
        <v>0</v>
      </c>
      <c r="R62" s="196">
        <v>17.829999999999998</v>
      </c>
      <c r="S62" s="196">
        <v>11.1</v>
      </c>
      <c r="T62" s="196">
        <v>0</v>
      </c>
      <c r="U62" s="196">
        <v>59.48</v>
      </c>
      <c r="V62" s="196">
        <v>7.63</v>
      </c>
      <c r="W62" s="196">
        <v>14.63</v>
      </c>
      <c r="X62" s="196">
        <v>48.53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117.05</v>
      </c>
      <c r="AQ62" s="196">
        <v>37.94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363.89</v>
      </c>
      <c r="L63" s="196">
        <v>6.01</v>
      </c>
      <c r="M63" s="196">
        <v>61.07</v>
      </c>
      <c r="N63" s="196">
        <v>49.68</v>
      </c>
      <c r="O63" s="196">
        <v>70.180000000000007</v>
      </c>
      <c r="P63" s="196">
        <v>23.34</v>
      </c>
      <c r="Q63" s="196">
        <v>0</v>
      </c>
      <c r="R63" s="196">
        <v>17.829999999999998</v>
      </c>
      <c r="S63" s="196">
        <v>11.1</v>
      </c>
      <c r="T63" s="196">
        <v>0</v>
      </c>
      <c r="U63" s="196">
        <v>59.48</v>
      </c>
      <c r="V63" s="196">
        <v>7.63</v>
      </c>
      <c r="W63" s="196">
        <v>14.63</v>
      </c>
      <c r="X63" s="196">
        <v>48.53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117.05</v>
      </c>
      <c r="AQ63" s="196">
        <v>37.94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383.04</v>
      </c>
      <c r="L64" s="196">
        <v>6.01</v>
      </c>
      <c r="M64" s="196">
        <v>61.07</v>
      </c>
      <c r="N64" s="196">
        <v>49.68</v>
      </c>
      <c r="O64" s="196">
        <v>70.180000000000007</v>
      </c>
      <c r="P64" s="196">
        <v>23.34</v>
      </c>
      <c r="Q64" s="196">
        <v>0</v>
      </c>
      <c r="R64" s="196">
        <v>17.829999999999998</v>
      </c>
      <c r="S64" s="196">
        <v>11.1</v>
      </c>
      <c r="T64" s="196">
        <v>0</v>
      </c>
      <c r="U64" s="196">
        <v>59.48</v>
      </c>
      <c r="V64" s="196">
        <v>7.63</v>
      </c>
      <c r="W64" s="196">
        <v>14.63</v>
      </c>
      <c r="X64" s="196">
        <v>48.53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117.05</v>
      </c>
      <c r="AQ64" s="196">
        <v>37.94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411.77</v>
      </c>
      <c r="L65" s="196">
        <v>6.01</v>
      </c>
      <c r="M65" s="196">
        <v>61.07</v>
      </c>
      <c r="N65" s="196">
        <v>49.68</v>
      </c>
      <c r="O65" s="196">
        <v>70.180000000000007</v>
      </c>
      <c r="P65" s="196">
        <v>23.34</v>
      </c>
      <c r="Q65" s="196">
        <v>0</v>
      </c>
      <c r="R65" s="196">
        <v>17.829999999999998</v>
      </c>
      <c r="S65" s="196">
        <v>11.1</v>
      </c>
      <c r="T65" s="196">
        <v>0</v>
      </c>
      <c r="U65" s="196">
        <v>59.48</v>
      </c>
      <c r="V65" s="196">
        <v>7.63</v>
      </c>
      <c r="W65" s="196">
        <v>14.63</v>
      </c>
      <c r="X65" s="196">
        <v>48.53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117.05</v>
      </c>
      <c r="AQ65" s="196">
        <v>37.94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450.07</v>
      </c>
      <c r="L66" s="196">
        <v>6.01</v>
      </c>
      <c r="M66" s="196">
        <v>61.07</v>
      </c>
      <c r="N66" s="196">
        <v>49.68</v>
      </c>
      <c r="O66" s="196">
        <v>70.180000000000007</v>
      </c>
      <c r="P66" s="196">
        <v>23.34</v>
      </c>
      <c r="Q66" s="196">
        <v>0</v>
      </c>
      <c r="R66" s="196">
        <v>17.829999999999998</v>
      </c>
      <c r="S66" s="196">
        <v>11.1</v>
      </c>
      <c r="T66" s="196">
        <v>0</v>
      </c>
      <c r="U66" s="196">
        <v>59.48</v>
      </c>
      <c r="V66" s="196">
        <v>7.63</v>
      </c>
      <c r="W66" s="196">
        <v>14.63</v>
      </c>
      <c r="X66" s="196">
        <v>48.53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117.05</v>
      </c>
      <c r="AQ66" s="196">
        <v>37.94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</v>
      </c>
      <c r="L67" s="196">
        <v>6.01</v>
      </c>
      <c r="M67" s="196">
        <v>61.07</v>
      </c>
      <c r="N67" s="196">
        <v>49.68</v>
      </c>
      <c r="O67" s="196">
        <v>70.180000000000007</v>
      </c>
      <c r="P67" s="196">
        <v>23.34</v>
      </c>
      <c r="Q67" s="196">
        <v>0</v>
      </c>
      <c r="R67" s="196">
        <v>17.829999999999998</v>
      </c>
      <c r="S67" s="196">
        <v>11.1</v>
      </c>
      <c r="T67" s="196">
        <v>0</v>
      </c>
      <c r="U67" s="196">
        <v>59.48</v>
      </c>
      <c r="V67" s="196">
        <v>7.63</v>
      </c>
      <c r="W67" s="196">
        <v>14.63</v>
      </c>
      <c r="X67" s="196">
        <v>48.53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117.05</v>
      </c>
      <c r="AQ67" s="196">
        <v>37.94</v>
      </c>
      <c r="AR67" s="196">
        <v>43.82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</v>
      </c>
      <c r="L68" s="196">
        <v>5.97</v>
      </c>
      <c r="M68" s="196">
        <v>61.07</v>
      </c>
      <c r="N68" s="196">
        <v>49.68</v>
      </c>
      <c r="O68" s="196">
        <v>70.180000000000007</v>
      </c>
      <c r="P68" s="196">
        <v>23.34</v>
      </c>
      <c r="Q68" s="196">
        <v>0</v>
      </c>
      <c r="R68" s="196">
        <v>17.829999999999998</v>
      </c>
      <c r="S68" s="196">
        <v>11.1</v>
      </c>
      <c r="T68" s="196">
        <v>0</v>
      </c>
      <c r="U68" s="196">
        <v>59.48</v>
      </c>
      <c r="V68" s="196">
        <v>7.63</v>
      </c>
      <c r="W68" s="196">
        <v>14.63</v>
      </c>
      <c r="X68" s="196">
        <v>48.53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117.05</v>
      </c>
      <c r="AQ68" s="196">
        <v>37.94</v>
      </c>
      <c r="AR68" s="196">
        <v>33.56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487.98</v>
      </c>
      <c r="L69" s="196">
        <v>6.01</v>
      </c>
      <c r="M69" s="196">
        <v>61.07</v>
      </c>
      <c r="N69" s="196">
        <v>49.68</v>
      </c>
      <c r="O69" s="196">
        <v>70.180000000000007</v>
      </c>
      <c r="P69" s="196">
        <v>23.34</v>
      </c>
      <c r="Q69" s="196">
        <v>0</v>
      </c>
      <c r="R69" s="196">
        <v>17.829999999999998</v>
      </c>
      <c r="S69" s="196">
        <v>11.1</v>
      </c>
      <c r="T69" s="196">
        <v>0</v>
      </c>
      <c r="U69" s="196">
        <v>59.48</v>
      </c>
      <c r="V69" s="196">
        <v>7.63</v>
      </c>
      <c r="W69" s="196">
        <v>14.63</v>
      </c>
      <c r="X69" s="196">
        <v>48.53</v>
      </c>
      <c r="Y69" s="196">
        <v>0</v>
      </c>
      <c r="Z69">
        <v>0</v>
      </c>
      <c r="AA69" s="196">
        <v>14.45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117.05</v>
      </c>
      <c r="AQ69" s="196">
        <v>37.94</v>
      </c>
      <c r="AR69" s="196">
        <v>18.440000000000001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487.79</v>
      </c>
      <c r="L70" s="196">
        <v>6.01</v>
      </c>
      <c r="M70" s="196">
        <v>61.07</v>
      </c>
      <c r="N70" s="196">
        <v>49.68</v>
      </c>
      <c r="O70" s="196">
        <v>70.180000000000007</v>
      </c>
      <c r="P70" s="196">
        <v>23.34</v>
      </c>
      <c r="Q70" s="196">
        <v>0</v>
      </c>
      <c r="R70" s="196">
        <v>17.829999999999998</v>
      </c>
      <c r="S70" s="196">
        <v>11.1</v>
      </c>
      <c r="T70" s="196">
        <v>0</v>
      </c>
      <c r="U70" s="196">
        <v>59.48</v>
      </c>
      <c r="V70" s="196">
        <v>7.63</v>
      </c>
      <c r="W70" s="196">
        <v>14.63</v>
      </c>
      <c r="X70" s="196">
        <v>48.62</v>
      </c>
      <c r="Y70" s="196">
        <v>0</v>
      </c>
      <c r="Z70">
        <v>0</v>
      </c>
      <c r="AA70" s="196">
        <v>14.45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111.62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117.05</v>
      </c>
      <c r="AQ70" s="196">
        <v>37.94</v>
      </c>
      <c r="AR70" s="196">
        <v>8.15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487.79</v>
      </c>
      <c r="L71" s="196">
        <v>6.01</v>
      </c>
      <c r="M71" s="196">
        <v>61.07</v>
      </c>
      <c r="N71" s="196">
        <v>49.68</v>
      </c>
      <c r="O71" s="196">
        <v>70.180000000000007</v>
      </c>
      <c r="P71" s="196">
        <v>23.34</v>
      </c>
      <c r="Q71" s="196">
        <v>0</v>
      </c>
      <c r="R71" s="196">
        <v>17.829999999999998</v>
      </c>
      <c r="S71" s="196">
        <v>11.1</v>
      </c>
      <c r="T71" s="196">
        <v>0</v>
      </c>
      <c r="U71" s="196">
        <v>59.48</v>
      </c>
      <c r="V71" s="196">
        <v>7.63</v>
      </c>
      <c r="W71" s="196">
        <v>14.63</v>
      </c>
      <c r="X71" s="196">
        <v>62.03</v>
      </c>
      <c r="Y71" s="196">
        <v>0</v>
      </c>
      <c r="Z71">
        <v>0</v>
      </c>
      <c r="AA71" s="196">
        <v>14.45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111.62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117.05</v>
      </c>
      <c r="AQ71" s="196">
        <v>37.94</v>
      </c>
      <c r="AR71" s="196">
        <v>2.4500000000000002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487.79</v>
      </c>
      <c r="L72" s="196">
        <v>6.01</v>
      </c>
      <c r="M72" s="196">
        <v>61.07</v>
      </c>
      <c r="N72" s="196">
        <v>49.68</v>
      </c>
      <c r="O72" s="196">
        <v>70.180000000000007</v>
      </c>
      <c r="P72" s="196">
        <v>23.34</v>
      </c>
      <c r="Q72" s="196">
        <v>0</v>
      </c>
      <c r="R72" s="196">
        <v>17.829999999999998</v>
      </c>
      <c r="S72" s="196">
        <v>11.1</v>
      </c>
      <c r="T72" s="196">
        <v>0</v>
      </c>
      <c r="U72" s="196">
        <v>59.48</v>
      </c>
      <c r="V72" s="196">
        <v>7.63</v>
      </c>
      <c r="W72" s="196">
        <v>14.63</v>
      </c>
      <c r="X72" s="196">
        <v>62.03</v>
      </c>
      <c r="Y72" s="196">
        <v>0</v>
      </c>
      <c r="Z72">
        <v>0</v>
      </c>
      <c r="AA72" s="196">
        <v>14.45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111.62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117.05</v>
      </c>
      <c r="AQ72" s="196">
        <v>37.94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487.79</v>
      </c>
      <c r="L73" s="196">
        <v>6.01</v>
      </c>
      <c r="M73" s="196">
        <v>61.07</v>
      </c>
      <c r="N73" s="196">
        <v>49.68</v>
      </c>
      <c r="O73" s="196">
        <v>70.180000000000007</v>
      </c>
      <c r="P73" s="196">
        <v>23.34</v>
      </c>
      <c r="Q73" s="196">
        <v>0</v>
      </c>
      <c r="R73" s="196">
        <v>17.829999999999998</v>
      </c>
      <c r="S73" s="196">
        <v>11.1</v>
      </c>
      <c r="T73" s="196">
        <v>0</v>
      </c>
      <c r="U73" s="196">
        <v>59.48</v>
      </c>
      <c r="V73" s="196">
        <v>7.63</v>
      </c>
      <c r="W73" s="196">
        <v>14.63</v>
      </c>
      <c r="X73" s="196">
        <v>62.03</v>
      </c>
      <c r="Y73" s="196">
        <v>0</v>
      </c>
      <c r="Z73">
        <v>0</v>
      </c>
      <c r="AA73" s="196">
        <v>14.45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103.47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117.05</v>
      </c>
      <c r="AQ73" s="196">
        <v>37.94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487.79</v>
      </c>
      <c r="L74" s="196">
        <v>6.01</v>
      </c>
      <c r="M74" s="196">
        <v>61.07</v>
      </c>
      <c r="N74" s="196">
        <v>49.68</v>
      </c>
      <c r="O74" s="196">
        <v>70.180000000000007</v>
      </c>
      <c r="P74" s="196">
        <v>23.34</v>
      </c>
      <c r="Q74" s="196">
        <v>0</v>
      </c>
      <c r="R74" s="196">
        <v>17.829999999999998</v>
      </c>
      <c r="S74" s="196">
        <v>11.1</v>
      </c>
      <c r="T74" s="196">
        <v>0</v>
      </c>
      <c r="U74" s="196">
        <v>59.48</v>
      </c>
      <c r="V74" s="196">
        <v>7.63</v>
      </c>
      <c r="W74" s="196">
        <v>14.63</v>
      </c>
      <c r="X74" s="196">
        <v>62.03</v>
      </c>
      <c r="Y74" s="196">
        <v>0</v>
      </c>
      <c r="Z74">
        <v>0</v>
      </c>
      <c r="AA74" s="196">
        <v>14.45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103.47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117.05</v>
      </c>
      <c r="AQ74" s="196">
        <v>37.94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487.79</v>
      </c>
      <c r="L75" s="196">
        <v>6.01</v>
      </c>
      <c r="M75" s="196">
        <v>61.07</v>
      </c>
      <c r="N75" s="196">
        <v>49.68</v>
      </c>
      <c r="O75" s="196">
        <v>70.180000000000007</v>
      </c>
      <c r="P75" s="196">
        <v>23.34</v>
      </c>
      <c r="Q75" s="196">
        <v>0</v>
      </c>
      <c r="R75" s="196">
        <v>17.829999999999998</v>
      </c>
      <c r="S75" s="196">
        <v>11.1</v>
      </c>
      <c r="T75" s="196">
        <v>0</v>
      </c>
      <c r="U75" s="196">
        <v>59.48</v>
      </c>
      <c r="V75" s="196">
        <v>7.63</v>
      </c>
      <c r="W75" s="196">
        <v>14.63</v>
      </c>
      <c r="X75" s="196">
        <v>62.03</v>
      </c>
      <c r="Y75" s="196">
        <v>0</v>
      </c>
      <c r="Z75">
        <v>0</v>
      </c>
      <c r="AA75" s="196">
        <v>14.45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111.62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117.05</v>
      </c>
      <c r="AQ75" s="196">
        <v>37.94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487.79</v>
      </c>
      <c r="L76" s="196">
        <v>6.01</v>
      </c>
      <c r="M76" s="196">
        <v>61.07</v>
      </c>
      <c r="N76" s="196">
        <v>49.68</v>
      </c>
      <c r="O76" s="196">
        <v>70.180000000000007</v>
      </c>
      <c r="P76" s="196">
        <v>23.34</v>
      </c>
      <c r="Q76" s="196">
        <v>0</v>
      </c>
      <c r="R76" s="196">
        <v>17.829999999999998</v>
      </c>
      <c r="S76" s="196">
        <v>11.1</v>
      </c>
      <c r="T76" s="196">
        <v>0</v>
      </c>
      <c r="U76" s="196">
        <v>59.48</v>
      </c>
      <c r="V76" s="196">
        <v>7.63</v>
      </c>
      <c r="W76" s="196">
        <v>14.63</v>
      </c>
      <c r="X76" s="196">
        <v>62.03</v>
      </c>
      <c r="Y76" s="196">
        <v>0</v>
      </c>
      <c r="Z76">
        <v>0</v>
      </c>
      <c r="AA76" s="196">
        <v>14.45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111.62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117.05</v>
      </c>
      <c r="AQ76" s="196">
        <v>37.94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487.79</v>
      </c>
      <c r="L77" s="196">
        <v>6.01</v>
      </c>
      <c r="M77" s="196">
        <v>61.07</v>
      </c>
      <c r="N77" s="196">
        <v>49.68</v>
      </c>
      <c r="O77" s="196">
        <v>70.180000000000007</v>
      </c>
      <c r="P77" s="196">
        <v>23.34</v>
      </c>
      <c r="Q77" s="196">
        <v>0</v>
      </c>
      <c r="R77" s="196">
        <v>17.829999999999998</v>
      </c>
      <c r="S77" s="196">
        <v>11.1</v>
      </c>
      <c r="T77" s="196">
        <v>0</v>
      </c>
      <c r="U77" s="196">
        <v>59.48</v>
      </c>
      <c r="V77" s="196">
        <v>7.63</v>
      </c>
      <c r="W77" s="196">
        <v>14.63</v>
      </c>
      <c r="X77" s="196">
        <v>62.03</v>
      </c>
      <c r="Y77" s="196">
        <v>0</v>
      </c>
      <c r="Z77">
        <v>0</v>
      </c>
      <c r="AA77" s="196">
        <v>14.45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111.62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117.05</v>
      </c>
      <c r="AQ77" s="196">
        <v>30.28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487.79</v>
      </c>
      <c r="L78" s="196">
        <v>6.01</v>
      </c>
      <c r="M78" s="196">
        <v>61.07</v>
      </c>
      <c r="N78" s="196">
        <v>49.68</v>
      </c>
      <c r="O78" s="196">
        <v>70.180000000000007</v>
      </c>
      <c r="P78" s="196">
        <v>23.34</v>
      </c>
      <c r="Q78" s="196">
        <v>0</v>
      </c>
      <c r="R78" s="196">
        <v>17.829999999999998</v>
      </c>
      <c r="S78" s="196">
        <v>11.1</v>
      </c>
      <c r="T78" s="196">
        <v>0</v>
      </c>
      <c r="U78" s="196">
        <v>59.48</v>
      </c>
      <c r="V78" s="196">
        <v>7.63</v>
      </c>
      <c r="W78" s="196">
        <v>14.63</v>
      </c>
      <c r="X78" s="196">
        <v>62.03</v>
      </c>
      <c r="Y78" s="196">
        <v>0</v>
      </c>
      <c r="Z78">
        <v>0</v>
      </c>
      <c r="AA78" s="196">
        <v>14.45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111.62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117.05</v>
      </c>
      <c r="AQ78" s="196">
        <v>30.28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487.79</v>
      </c>
      <c r="L79" s="196">
        <v>6.01</v>
      </c>
      <c r="M79" s="196">
        <v>61.07</v>
      </c>
      <c r="N79" s="196">
        <v>49.68</v>
      </c>
      <c r="O79" s="196">
        <v>70.180000000000007</v>
      </c>
      <c r="P79" s="196">
        <v>23.34</v>
      </c>
      <c r="Q79" s="196">
        <v>0</v>
      </c>
      <c r="R79" s="196">
        <v>17.829999999999998</v>
      </c>
      <c r="S79" s="196">
        <v>11.1</v>
      </c>
      <c r="T79" s="196">
        <v>0</v>
      </c>
      <c r="U79" s="196">
        <v>59.48</v>
      </c>
      <c r="V79" s="196">
        <v>7.63</v>
      </c>
      <c r="W79" s="196">
        <v>14.63</v>
      </c>
      <c r="X79" s="196">
        <v>62.03</v>
      </c>
      <c r="Y79" s="196">
        <v>0</v>
      </c>
      <c r="Z79">
        <v>0</v>
      </c>
      <c r="AA79" s="196">
        <v>14.45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111.62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117.05</v>
      </c>
      <c r="AQ79" s="196">
        <v>30.28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487.79</v>
      </c>
      <c r="L80" s="196">
        <v>6.01</v>
      </c>
      <c r="M80" s="196">
        <v>61.07</v>
      </c>
      <c r="N80" s="196">
        <v>49.68</v>
      </c>
      <c r="O80" s="196">
        <v>70.180000000000007</v>
      </c>
      <c r="P80" s="196">
        <v>23.34</v>
      </c>
      <c r="Q80" s="196">
        <v>0</v>
      </c>
      <c r="R80" s="196">
        <v>17.829999999999998</v>
      </c>
      <c r="S80" s="196">
        <v>11.1</v>
      </c>
      <c r="T80" s="196">
        <v>0</v>
      </c>
      <c r="U80" s="196">
        <v>59.48</v>
      </c>
      <c r="V80" s="196">
        <v>7.63</v>
      </c>
      <c r="W80" s="196">
        <v>14.63</v>
      </c>
      <c r="X80" s="196">
        <v>62.03</v>
      </c>
      <c r="Y80" s="196">
        <v>0</v>
      </c>
      <c r="Z80">
        <v>0</v>
      </c>
      <c r="AA80" s="196">
        <v>15.43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111.62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117.05</v>
      </c>
      <c r="AQ80" s="196">
        <v>30.28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487.79</v>
      </c>
      <c r="L81" s="196">
        <v>6.01</v>
      </c>
      <c r="M81" s="196">
        <v>61.07</v>
      </c>
      <c r="N81" s="196">
        <v>49.68</v>
      </c>
      <c r="O81" s="196">
        <v>70.180000000000007</v>
      </c>
      <c r="P81" s="196">
        <v>23.34</v>
      </c>
      <c r="Q81" s="196">
        <v>0</v>
      </c>
      <c r="R81" s="196">
        <v>17.829999999999998</v>
      </c>
      <c r="S81" s="196">
        <v>11.1</v>
      </c>
      <c r="T81" s="196">
        <v>0</v>
      </c>
      <c r="U81" s="196">
        <v>59.48</v>
      </c>
      <c r="V81" s="196">
        <v>7.63</v>
      </c>
      <c r="W81" s="196">
        <v>14.63</v>
      </c>
      <c r="X81" s="196">
        <v>62.03</v>
      </c>
      <c r="Y81" s="196">
        <v>0</v>
      </c>
      <c r="Z81">
        <v>0</v>
      </c>
      <c r="AA81" s="196">
        <v>15.43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117.05</v>
      </c>
      <c r="AQ81" s="196">
        <v>30.28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487.79</v>
      </c>
      <c r="L82" s="196">
        <v>6.01</v>
      </c>
      <c r="M82" s="196">
        <v>61.07</v>
      </c>
      <c r="N82" s="196">
        <v>49.68</v>
      </c>
      <c r="O82" s="196">
        <v>70.180000000000007</v>
      </c>
      <c r="P82" s="196">
        <v>23.34</v>
      </c>
      <c r="Q82" s="196">
        <v>0</v>
      </c>
      <c r="R82" s="196">
        <v>17.829999999999998</v>
      </c>
      <c r="S82" s="196">
        <v>11.1</v>
      </c>
      <c r="T82" s="196">
        <v>0</v>
      </c>
      <c r="U82" s="196">
        <v>59.48</v>
      </c>
      <c r="V82" s="196">
        <v>7.63</v>
      </c>
      <c r="W82" s="196">
        <v>14.63</v>
      </c>
      <c r="X82" s="196">
        <v>62.03</v>
      </c>
      <c r="Y82" s="196">
        <v>0</v>
      </c>
      <c r="Z82">
        <v>0</v>
      </c>
      <c r="AA82" s="196">
        <v>15.43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117.05</v>
      </c>
      <c r="AQ82" s="196">
        <v>30.28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487.79</v>
      </c>
      <c r="L83" s="196">
        <v>6.01</v>
      </c>
      <c r="M83" s="196">
        <v>61.07</v>
      </c>
      <c r="N83" s="196">
        <v>49.68</v>
      </c>
      <c r="O83" s="196">
        <v>70.180000000000007</v>
      </c>
      <c r="P83" s="196">
        <v>23.34</v>
      </c>
      <c r="Q83" s="196">
        <v>0</v>
      </c>
      <c r="R83" s="196">
        <v>17.829999999999998</v>
      </c>
      <c r="S83" s="196">
        <v>11.1</v>
      </c>
      <c r="T83" s="196">
        <v>0</v>
      </c>
      <c r="U83" s="196">
        <v>59.48</v>
      </c>
      <c r="V83" s="196">
        <v>7.63</v>
      </c>
      <c r="W83" s="196">
        <v>14.63</v>
      </c>
      <c r="X83" s="196">
        <v>62.03</v>
      </c>
      <c r="Y83" s="196">
        <v>0</v>
      </c>
      <c r="Z83">
        <v>0</v>
      </c>
      <c r="AA83" s="196">
        <v>14.45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80.819999999999993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117.05</v>
      </c>
      <c r="AQ83" s="196">
        <v>30.28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478.8</v>
      </c>
      <c r="L84" s="196">
        <v>6.01</v>
      </c>
      <c r="M84" s="196">
        <v>61.07</v>
      </c>
      <c r="N84" s="196">
        <v>49.68</v>
      </c>
      <c r="O84" s="196">
        <v>70.180000000000007</v>
      </c>
      <c r="P84" s="196">
        <v>23.34</v>
      </c>
      <c r="Q84" s="196">
        <v>0</v>
      </c>
      <c r="R84" s="196">
        <v>17.829999999999998</v>
      </c>
      <c r="S84" s="196">
        <v>11.1</v>
      </c>
      <c r="T84" s="196">
        <v>0</v>
      </c>
      <c r="U84" s="196">
        <v>59.48</v>
      </c>
      <c r="V84" s="196">
        <v>7.63</v>
      </c>
      <c r="W84" s="196">
        <v>14.63</v>
      </c>
      <c r="X84" s="196">
        <v>62.03</v>
      </c>
      <c r="Y84" s="196">
        <v>0</v>
      </c>
      <c r="Z84">
        <v>0</v>
      </c>
      <c r="AA84" s="196">
        <v>14.45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80.819999999999993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117.05</v>
      </c>
      <c r="AQ84" s="196">
        <v>30.28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440.5</v>
      </c>
      <c r="L85" s="196">
        <v>6.01</v>
      </c>
      <c r="M85" s="196">
        <v>61.07</v>
      </c>
      <c r="N85" s="196">
        <v>49.68</v>
      </c>
      <c r="O85" s="196">
        <v>70.180000000000007</v>
      </c>
      <c r="P85" s="196">
        <v>23.34</v>
      </c>
      <c r="Q85" s="196">
        <v>0</v>
      </c>
      <c r="R85" s="196">
        <v>17.829999999999998</v>
      </c>
      <c r="S85" s="196">
        <v>11.1</v>
      </c>
      <c r="T85" s="196">
        <v>0</v>
      </c>
      <c r="U85" s="196">
        <v>59.48</v>
      </c>
      <c r="V85" s="196">
        <v>7.63</v>
      </c>
      <c r="W85" s="196">
        <v>14.63</v>
      </c>
      <c r="X85" s="196">
        <v>62.03</v>
      </c>
      <c r="Y85" s="196">
        <v>0</v>
      </c>
      <c r="Z85">
        <v>0</v>
      </c>
      <c r="AA85" s="196">
        <v>14.45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117.05</v>
      </c>
      <c r="AQ85" s="196">
        <v>30.28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421.81</v>
      </c>
      <c r="L86" s="196">
        <v>6.11</v>
      </c>
      <c r="M86" s="196">
        <v>61.07</v>
      </c>
      <c r="N86" s="196">
        <v>49.68</v>
      </c>
      <c r="O86" s="196">
        <v>70.180000000000007</v>
      </c>
      <c r="P86" s="196">
        <v>23.34</v>
      </c>
      <c r="Q86" s="196">
        <v>0</v>
      </c>
      <c r="R86" s="196">
        <v>17.829999999999998</v>
      </c>
      <c r="S86" s="196">
        <v>11.1</v>
      </c>
      <c r="T86" s="196">
        <v>0</v>
      </c>
      <c r="U86" s="196">
        <v>59.48</v>
      </c>
      <c r="V86" s="196">
        <v>7.63</v>
      </c>
      <c r="W86" s="196">
        <v>14.63</v>
      </c>
      <c r="X86" s="196">
        <v>62.03</v>
      </c>
      <c r="Y86" s="196">
        <v>0</v>
      </c>
      <c r="Z86">
        <v>0</v>
      </c>
      <c r="AA86" s="196">
        <v>14.45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117.05</v>
      </c>
      <c r="AQ86" s="196">
        <v>30.28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421.81</v>
      </c>
      <c r="L87" s="196">
        <v>6.05</v>
      </c>
      <c r="M87" s="196">
        <v>61.07</v>
      </c>
      <c r="N87" s="196">
        <v>49.68</v>
      </c>
      <c r="O87" s="196">
        <v>70.180000000000007</v>
      </c>
      <c r="P87" s="196">
        <v>23.34</v>
      </c>
      <c r="Q87" s="196">
        <v>0</v>
      </c>
      <c r="R87" s="196">
        <v>17.829999999999998</v>
      </c>
      <c r="S87" s="196">
        <v>11.1</v>
      </c>
      <c r="T87" s="196">
        <v>0</v>
      </c>
      <c r="U87" s="196">
        <v>59.48</v>
      </c>
      <c r="V87" s="196">
        <v>7.63</v>
      </c>
      <c r="W87" s="196">
        <v>14.63</v>
      </c>
      <c r="X87" s="196">
        <v>62.03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117.05</v>
      </c>
      <c r="AQ87" s="196">
        <v>30.28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412.65</v>
      </c>
      <c r="L88" s="196">
        <v>6.01</v>
      </c>
      <c r="M88" s="196">
        <v>61.07</v>
      </c>
      <c r="N88" s="196">
        <v>49.68</v>
      </c>
      <c r="O88" s="196">
        <v>70.180000000000007</v>
      </c>
      <c r="P88" s="196">
        <v>23.34</v>
      </c>
      <c r="Q88" s="196">
        <v>0</v>
      </c>
      <c r="R88" s="196">
        <v>17.93</v>
      </c>
      <c r="S88" s="196">
        <v>11.1</v>
      </c>
      <c r="T88" s="196">
        <v>0</v>
      </c>
      <c r="U88" s="196">
        <v>59.48</v>
      </c>
      <c r="V88" s="196">
        <v>7.63</v>
      </c>
      <c r="W88" s="196">
        <v>14.63</v>
      </c>
      <c r="X88" s="196">
        <v>62.03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117.05</v>
      </c>
      <c r="AQ88" s="196">
        <v>30.28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445.28</v>
      </c>
      <c r="L89" s="196">
        <v>6.01</v>
      </c>
      <c r="M89" s="196">
        <v>61.07</v>
      </c>
      <c r="N89" s="196">
        <v>49.68</v>
      </c>
      <c r="O89" s="196">
        <v>70.180000000000007</v>
      </c>
      <c r="P89" s="196">
        <v>23.74</v>
      </c>
      <c r="Q89" s="196">
        <v>0</v>
      </c>
      <c r="R89" s="196">
        <v>17.829999999999998</v>
      </c>
      <c r="S89" s="196">
        <v>11.1</v>
      </c>
      <c r="T89" s="196">
        <v>0</v>
      </c>
      <c r="U89" s="196">
        <v>59.48</v>
      </c>
      <c r="V89" s="196">
        <v>7.63</v>
      </c>
      <c r="W89" s="196">
        <v>14.63</v>
      </c>
      <c r="X89" s="196">
        <v>62.03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117.05</v>
      </c>
      <c r="AQ89" s="196">
        <v>30.28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445.28</v>
      </c>
      <c r="L90" s="196">
        <v>6.01</v>
      </c>
      <c r="M90" s="196">
        <v>61.07</v>
      </c>
      <c r="N90" s="196">
        <v>49.68</v>
      </c>
      <c r="O90" s="196">
        <v>70.180000000000007</v>
      </c>
      <c r="P90" s="196">
        <v>23.76</v>
      </c>
      <c r="Q90" s="196">
        <v>0</v>
      </c>
      <c r="R90" s="196">
        <v>17.829999999999998</v>
      </c>
      <c r="S90" s="196">
        <v>11.1</v>
      </c>
      <c r="T90" s="196">
        <v>0</v>
      </c>
      <c r="U90" s="196">
        <v>59.48</v>
      </c>
      <c r="V90" s="196">
        <v>7.63</v>
      </c>
      <c r="W90" s="196">
        <v>14.63</v>
      </c>
      <c r="X90" s="196">
        <v>62.03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117.05</v>
      </c>
      <c r="AQ90" s="196">
        <v>30.28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445.28</v>
      </c>
      <c r="L91" s="196">
        <v>6.01</v>
      </c>
      <c r="M91" s="196">
        <v>61.07</v>
      </c>
      <c r="N91" s="196">
        <v>49.68</v>
      </c>
      <c r="O91" s="196">
        <v>70.180000000000007</v>
      </c>
      <c r="P91" s="196">
        <v>23.76</v>
      </c>
      <c r="Q91" s="196">
        <v>0</v>
      </c>
      <c r="R91" s="196">
        <v>17.829999999999998</v>
      </c>
      <c r="S91" s="196">
        <v>11.1</v>
      </c>
      <c r="T91" s="196">
        <v>0</v>
      </c>
      <c r="U91" s="196">
        <v>59.48</v>
      </c>
      <c r="V91" s="196">
        <v>7.63</v>
      </c>
      <c r="W91" s="196">
        <v>14.63</v>
      </c>
      <c r="X91" s="196">
        <v>62.03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117.05</v>
      </c>
      <c r="AQ91" s="196">
        <v>30.28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445.28</v>
      </c>
      <c r="L92" s="196">
        <v>6.01</v>
      </c>
      <c r="M92" s="196">
        <v>61.07</v>
      </c>
      <c r="N92" s="196">
        <v>49.68</v>
      </c>
      <c r="O92" s="196">
        <v>70.180000000000007</v>
      </c>
      <c r="P92" s="196">
        <v>23.76</v>
      </c>
      <c r="Q92" s="196">
        <v>0</v>
      </c>
      <c r="R92" s="196">
        <v>17.829999999999998</v>
      </c>
      <c r="S92" s="196">
        <v>11.1</v>
      </c>
      <c r="T92" s="196">
        <v>0</v>
      </c>
      <c r="U92" s="196">
        <v>59.48</v>
      </c>
      <c r="V92" s="196">
        <v>7.63</v>
      </c>
      <c r="W92" s="196">
        <v>14.63</v>
      </c>
      <c r="X92" s="196">
        <v>62.03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117.05</v>
      </c>
      <c r="AQ92" s="196">
        <v>30.28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445.28</v>
      </c>
      <c r="L93" s="196">
        <v>6.01</v>
      </c>
      <c r="M93" s="196">
        <v>61.07</v>
      </c>
      <c r="N93" s="196">
        <v>49.68</v>
      </c>
      <c r="O93" s="196">
        <v>70.180000000000007</v>
      </c>
      <c r="P93" s="196">
        <v>23.76</v>
      </c>
      <c r="Q93" s="196">
        <v>0</v>
      </c>
      <c r="R93" s="196">
        <v>17.829999999999998</v>
      </c>
      <c r="S93" s="196">
        <v>11.1</v>
      </c>
      <c r="T93" s="196">
        <v>0</v>
      </c>
      <c r="U93" s="196">
        <v>59.48</v>
      </c>
      <c r="V93" s="196">
        <v>7.63</v>
      </c>
      <c r="W93" s="196">
        <v>14.63</v>
      </c>
      <c r="X93" s="196">
        <v>62.03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117.05</v>
      </c>
      <c r="AQ93" s="196">
        <v>30.28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445.28</v>
      </c>
      <c r="L94" s="196">
        <v>6.01</v>
      </c>
      <c r="M94" s="196">
        <v>61.07</v>
      </c>
      <c r="N94" s="196">
        <v>49.68</v>
      </c>
      <c r="O94" s="196">
        <v>70.180000000000007</v>
      </c>
      <c r="P94" s="196">
        <v>23.76</v>
      </c>
      <c r="Q94" s="196">
        <v>0</v>
      </c>
      <c r="R94" s="196">
        <v>17.829999999999998</v>
      </c>
      <c r="S94" s="196">
        <v>11.1</v>
      </c>
      <c r="T94" s="196">
        <v>0</v>
      </c>
      <c r="U94" s="196">
        <v>59.48</v>
      </c>
      <c r="V94" s="196">
        <v>7.63</v>
      </c>
      <c r="W94" s="196">
        <v>14.63</v>
      </c>
      <c r="X94" s="196">
        <v>62.03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117.05</v>
      </c>
      <c r="AQ94" s="196">
        <v>30.28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445.28</v>
      </c>
      <c r="L95" s="196">
        <v>6.01</v>
      </c>
      <c r="M95" s="196">
        <v>61.07</v>
      </c>
      <c r="N95" s="196">
        <v>49.68</v>
      </c>
      <c r="O95" s="196">
        <v>70.180000000000007</v>
      </c>
      <c r="P95" s="196">
        <v>23.76</v>
      </c>
      <c r="Q95" s="196">
        <v>0</v>
      </c>
      <c r="R95" s="196">
        <v>17.829999999999998</v>
      </c>
      <c r="S95" s="196">
        <v>11.1</v>
      </c>
      <c r="T95" s="196">
        <v>0</v>
      </c>
      <c r="U95" s="196">
        <v>59.48</v>
      </c>
      <c r="V95" s="196">
        <v>7.63</v>
      </c>
      <c r="W95" s="196">
        <v>14.63</v>
      </c>
      <c r="X95" s="196">
        <v>64.78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117.05</v>
      </c>
      <c r="AQ95" s="196">
        <v>30.28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421.34</v>
      </c>
      <c r="L96" s="196">
        <v>6.01</v>
      </c>
      <c r="M96" s="196">
        <v>61.07</v>
      </c>
      <c r="N96" s="196">
        <v>49.68</v>
      </c>
      <c r="O96" s="196">
        <v>70.180000000000007</v>
      </c>
      <c r="P96" s="196">
        <v>23.76</v>
      </c>
      <c r="Q96" s="196">
        <v>0</v>
      </c>
      <c r="R96" s="196">
        <v>17.829999999999998</v>
      </c>
      <c r="S96" s="196">
        <v>11.1</v>
      </c>
      <c r="T96" s="196">
        <v>0</v>
      </c>
      <c r="U96" s="196">
        <v>59.48</v>
      </c>
      <c r="V96" s="196">
        <v>7.63</v>
      </c>
      <c r="W96" s="196">
        <v>14.63</v>
      </c>
      <c r="X96" s="196">
        <v>62.03</v>
      </c>
      <c r="Y96" s="196">
        <v>0</v>
      </c>
      <c r="Z96">
        <v>0</v>
      </c>
      <c r="AA96" s="196">
        <v>15.16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117.05</v>
      </c>
      <c r="AQ96" s="196">
        <v>30.28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349.52</v>
      </c>
      <c r="L97" s="196">
        <v>6.01</v>
      </c>
      <c r="M97" s="196">
        <v>61.07</v>
      </c>
      <c r="N97" s="196">
        <v>49.68</v>
      </c>
      <c r="O97" s="196">
        <v>70.180000000000007</v>
      </c>
      <c r="P97" s="196">
        <v>23.76</v>
      </c>
      <c r="Q97" s="196">
        <v>0</v>
      </c>
      <c r="R97" s="196">
        <v>17.829999999999998</v>
      </c>
      <c r="S97" s="196">
        <v>11.1</v>
      </c>
      <c r="T97" s="196">
        <v>0</v>
      </c>
      <c r="U97" s="196">
        <v>59.48</v>
      </c>
      <c r="V97" s="196">
        <v>7.63</v>
      </c>
      <c r="W97" s="196">
        <v>14.63</v>
      </c>
      <c r="X97" s="196">
        <v>62.03</v>
      </c>
      <c r="Y97" s="196">
        <v>0</v>
      </c>
      <c r="Z97">
        <v>0</v>
      </c>
      <c r="AA97" s="196">
        <v>15.16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117.05</v>
      </c>
      <c r="AQ97" s="196">
        <v>30.28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301.64</v>
      </c>
      <c r="L98" s="196">
        <v>6.01</v>
      </c>
      <c r="M98" s="196">
        <v>61.07</v>
      </c>
      <c r="N98" s="196">
        <v>49.68</v>
      </c>
      <c r="O98" s="196">
        <v>70.180000000000007</v>
      </c>
      <c r="P98" s="196">
        <v>23.76</v>
      </c>
      <c r="Q98" s="196">
        <v>0</v>
      </c>
      <c r="R98" s="196">
        <v>17.829999999999998</v>
      </c>
      <c r="S98" s="196">
        <v>11.1</v>
      </c>
      <c r="T98" s="196">
        <v>0</v>
      </c>
      <c r="U98" s="196">
        <v>59.48</v>
      </c>
      <c r="V98" s="196">
        <v>7.63</v>
      </c>
      <c r="W98" s="196">
        <v>14.63</v>
      </c>
      <c r="X98" s="196">
        <v>62.03</v>
      </c>
      <c r="Y98" s="196">
        <v>0</v>
      </c>
      <c r="Z98">
        <v>0</v>
      </c>
      <c r="AA98" s="196">
        <v>15.16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117.05</v>
      </c>
      <c r="AQ98" s="196">
        <v>30.28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9.6340750000000011</v>
      </c>
      <c r="L99">
        <f t="shared" si="0"/>
        <v>0.12844499999999989</v>
      </c>
      <c r="M99">
        <f t="shared" si="0"/>
        <v>1.4656799999999992</v>
      </c>
      <c r="N99">
        <f t="shared" si="0"/>
        <v>1.1923199999999994</v>
      </c>
      <c r="O99">
        <f t="shared" si="0"/>
        <v>1.684320000000002</v>
      </c>
      <c r="P99">
        <f t="shared" si="0"/>
        <v>0.56120499999999973</v>
      </c>
      <c r="Q99">
        <f t="shared" si="0"/>
        <v>0</v>
      </c>
      <c r="R99">
        <f t="shared" si="0"/>
        <v>0.38264499999999974</v>
      </c>
      <c r="S99">
        <f t="shared" si="0"/>
        <v>0.22472500000000031</v>
      </c>
      <c r="T99">
        <f t="shared" si="0"/>
        <v>0</v>
      </c>
      <c r="U99">
        <f t="shared" si="0"/>
        <v>1.4251074999999978</v>
      </c>
      <c r="V99">
        <f t="shared" si="0"/>
        <v>0.16520999999999991</v>
      </c>
      <c r="W99">
        <f t="shared" si="0"/>
        <v>0.35104000000000063</v>
      </c>
      <c r="X99">
        <f t="shared" si="0"/>
        <v>1.4574799999999981</v>
      </c>
      <c r="Y99">
        <f t="shared" si="0"/>
        <v>0</v>
      </c>
      <c r="Z99">
        <f t="shared" si="0"/>
        <v>0</v>
      </c>
      <c r="AA99">
        <f t="shared" si="0"/>
        <v>0.36205500000000029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2.2024100000000018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2.7277824999999978</v>
      </c>
      <c r="AQ99">
        <f t="shared" ref="AQ99:AT99" si="1">SUM(AQ3:AQ98)/4000</f>
        <v>0.77431500000000175</v>
      </c>
      <c r="AR99">
        <f t="shared" si="1"/>
        <v>0.44619250000000005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20.11</v>
      </c>
      <c r="M3" s="196">
        <v>0</v>
      </c>
      <c r="N3" s="196">
        <v>28.73</v>
      </c>
      <c r="O3" s="196">
        <v>48.24</v>
      </c>
      <c r="P3" s="196">
        <v>58.55</v>
      </c>
      <c r="Q3" s="196">
        <v>0</v>
      </c>
      <c r="R3" s="196">
        <v>4.79</v>
      </c>
      <c r="S3" s="196">
        <v>2.87</v>
      </c>
      <c r="T3" s="196">
        <v>0</v>
      </c>
      <c r="U3" s="196">
        <v>316.68</v>
      </c>
      <c r="V3" s="196">
        <v>0</v>
      </c>
      <c r="W3" s="196">
        <v>3.83</v>
      </c>
      <c r="X3" s="196">
        <v>35.880000000000003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33.520000000000003</v>
      </c>
      <c r="AQ3" s="196">
        <v>10.53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20.11</v>
      </c>
      <c r="M4" s="196">
        <v>0</v>
      </c>
      <c r="N4" s="196">
        <v>28.73</v>
      </c>
      <c r="O4" s="196">
        <v>48.24</v>
      </c>
      <c r="P4" s="196">
        <v>58.55</v>
      </c>
      <c r="Q4" s="196">
        <v>0</v>
      </c>
      <c r="R4" s="196">
        <v>4.79</v>
      </c>
      <c r="S4" s="196">
        <v>2.87</v>
      </c>
      <c r="T4" s="196">
        <v>0</v>
      </c>
      <c r="U4" s="196">
        <v>316.92</v>
      </c>
      <c r="V4" s="196">
        <v>0</v>
      </c>
      <c r="W4" s="196">
        <v>3.83</v>
      </c>
      <c r="X4" s="196">
        <v>35.880000000000003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33.520000000000003</v>
      </c>
      <c r="AQ4" s="196">
        <v>10.53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20.11</v>
      </c>
      <c r="M5" s="196">
        <v>0</v>
      </c>
      <c r="N5" s="196">
        <v>28.73</v>
      </c>
      <c r="O5" s="196">
        <v>48.24</v>
      </c>
      <c r="P5" s="196">
        <v>58.55</v>
      </c>
      <c r="Q5" s="196">
        <v>0</v>
      </c>
      <c r="R5" s="196">
        <v>4.79</v>
      </c>
      <c r="S5" s="196">
        <v>2.87</v>
      </c>
      <c r="T5" s="196">
        <v>0</v>
      </c>
      <c r="U5" s="196">
        <v>316.92</v>
      </c>
      <c r="V5" s="196">
        <v>0</v>
      </c>
      <c r="W5" s="196">
        <v>3.83</v>
      </c>
      <c r="X5" s="196">
        <v>35.880000000000003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33.520000000000003</v>
      </c>
      <c r="AQ5" s="196">
        <v>10.53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20.11</v>
      </c>
      <c r="M6" s="196">
        <v>0</v>
      </c>
      <c r="N6" s="196">
        <v>28.73</v>
      </c>
      <c r="O6" s="196">
        <v>48.24</v>
      </c>
      <c r="P6" s="196">
        <v>58.55</v>
      </c>
      <c r="Q6" s="196">
        <v>0</v>
      </c>
      <c r="R6" s="196">
        <v>4.79</v>
      </c>
      <c r="S6" s="196">
        <v>2.87</v>
      </c>
      <c r="T6" s="196">
        <v>0</v>
      </c>
      <c r="U6" s="196">
        <v>316.92</v>
      </c>
      <c r="V6" s="196">
        <v>0</v>
      </c>
      <c r="W6" s="196">
        <v>3.83</v>
      </c>
      <c r="X6" s="196">
        <v>17.239999999999998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33.520000000000003</v>
      </c>
      <c r="AQ6" s="196">
        <v>10.53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20.11</v>
      </c>
      <c r="M7" s="196">
        <v>0</v>
      </c>
      <c r="N7" s="196">
        <v>28.73</v>
      </c>
      <c r="O7" s="196">
        <v>48.24</v>
      </c>
      <c r="P7" s="196">
        <v>58.55</v>
      </c>
      <c r="Q7" s="196">
        <v>0</v>
      </c>
      <c r="R7" s="196">
        <v>4.79</v>
      </c>
      <c r="S7" s="196">
        <v>2.87</v>
      </c>
      <c r="T7" s="196">
        <v>0</v>
      </c>
      <c r="U7" s="196">
        <v>316.92</v>
      </c>
      <c r="V7" s="196">
        <v>0</v>
      </c>
      <c r="W7" s="196">
        <v>3.83</v>
      </c>
      <c r="X7" s="196">
        <v>17.239999999999998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33.520000000000003</v>
      </c>
      <c r="AQ7" s="196">
        <v>10.53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20.11</v>
      </c>
      <c r="M8" s="196">
        <v>0</v>
      </c>
      <c r="N8" s="196">
        <v>28.73</v>
      </c>
      <c r="O8" s="196">
        <v>48.24</v>
      </c>
      <c r="P8" s="196">
        <v>58.55</v>
      </c>
      <c r="Q8" s="196">
        <v>0</v>
      </c>
      <c r="R8" s="196">
        <v>4.79</v>
      </c>
      <c r="S8" s="196">
        <v>2.87</v>
      </c>
      <c r="T8" s="196">
        <v>0</v>
      </c>
      <c r="U8" s="196">
        <v>316.92</v>
      </c>
      <c r="V8" s="196">
        <v>0</v>
      </c>
      <c r="W8" s="196">
        <v>3.83</v>
      </c>
      <c r="X8" s="196">
        <v>17.239999999999998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33.520000000000003</v>
      </c>
      <c r="AQ8" s="196">
        <v>10.53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20.11</v>
      </c>
      <c r="M9" s="196">
        <v>0</v>
      </c>
      <c r="N9" s="196">
        <v>28.73</v>
      </c>
      <c r="O9" s="196">
        <v>48.24</v>
      </c>
      <c r="P9" s="196">
        <v>58.55</v>
      </c>
      <c r="Q9" s="196">
        <v>0</v>
      </c>
      <c r="R9" s="196">
        <v>4.79</v>
      </c>
      <c r="S9" s="196">
        <v>2.87</v>
      </c>
      <c r="T9" s="196">
        <v>0</v>
      </c>
      <c r="U9" s="196">
        <v>316.92</v>
      </c>
      <c r="V9" s="196">
        <v>0</v>
      </c>
      <c r="W9" s="196">
        <v>3.83</v>
      </c>
      <c r="X9" s="196">
        <v>17.239999999999998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33.520000000000003</v>
      </c>
      <c r="AQ9" s="196">
        <v>10.53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20.11</v>
      </c>
      <c r="M10" s="196">
        <v>0</v>
      </c>
      <c r="N10" s="196">
        <v>28.73</v>
      </c>
      <c r="O10" s="196">
        <v>48.24</v>
      </c>
      <c r="P10" s="196">
        <v>58.55</v>
      </c>
      <c r="Q10" s="196">
        <v>0</v>
      </c>
      <c r="R10" s="196">
        <v>4.79</v>
      </c>
      <c r="S10" s="196">
        <v>2.87</v>
      </c>
      <c r="T10" s="196">
        <v>0</v>
      </c>
      <c r="U10" s="196">
        <v>316.92</v>
      </c>
      <c r="V10" s="196">
        <v>0</v>
      </c>
      <c r="W10" s="196">
        <v>3.83</v>
      </c>
      <c r="X10" s="196">
        <v>17.239999999999998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33.520000000000003</v>
      </c>
      <c r="AQ10" s="196">
        <v>10.53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20.11</v>
      </c>
      <c r="M11" s="196">
        <v>0</v>
      </c>
      <c r="N11" s="196">
        <v>28.73</v>
      </c>
      <c r="O11" s="196">
        <v>48.24</v>
      </c>
      <c r="P11" s="196">
        <v>58.55</v>
      </c>
      <c r="Q11" s="196">
        <v>0</v>
      </c>
      <c r="R11" s="196">
        <v>4.79</v>
      </c>
      <c r="S11" s="196">
        <v>2.87</v>
      </c>
      <c r="T11" s="196">
        <v>0</v>
      </c>
      <c r="U11" s="196">
        <v>316.92</v>
      </c>
      <c r="V11" s="196">
        <v>0</v>
      </c>
      <c r="W11" s="196">
        <v>3.83</v>
      </c>
      <c r="X11" s="196">
        <v>17.239999999999998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33.520000000000003</v>
      </c>
      <c r="AQ11" s="196">
        <v>10.53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20.11</v>
      </c>
      <c r="M12" s="196">
        <v>0</v>
      </c>
      <c r="N12" s="196">
        <v>28.73</v>
      </c>
      <c r="O12" s="196">
        <v>48.24</v>
      </c>
      <c r="P12" s="196">
        <v>58.55</v>
      </c>
      <c r="Q12" s="196">
        <v>0</v>
      </c>
      <c r="R12" s="196">
        <v>4.79</v>
      </c>
      <c r="S12" s="196">
        <v>2.87</v>
      </c>
      <c r="T12" s="196">
        <v>0</v>
      </c>
      <c r="U12" s="196">
        <v>316.92</v>
      </c>
      <c r="V12" s="196">
        <v>0</v>
      </c>
      <c r="W12" s="196">
        <v>3.83</v>
      </c>
      <c r="X12" s="196">
        <v>17.239999999999998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33.520000000000003</v>
      </c>
      <c r="AQ12" s="196">
        <v>10.53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20.11</v>
      </c>
      <c r="M13" s="196">
        <v>0</v>
      </c>
      <c r="N13" s="196">
        <v>28.73</v>
      </c>
      <c r="O13" s="196">
        <v>48.24</v>
      </c>
      <c r="P13" s="196">
        <v>58.55</v>
      </c>
      <c r="Q13" s="196">
        <v>0</v>
      </c>
      <c r="R13" s="196">
        <v>4.79</v>
      </c>
      <c r="S13" s="196">
        <v>2.87</v>
      </c>
      <c r="T13" s="196">
        <v>0</v>
      </c>
      <c r="U13" s="196">
        <v>316.92</v>
      </c>
      <c r="V13" s="196">
        <v>0</v>
      </c>
      <c r="W13" s="196">
        <v>3.83</v>
      </c>
      <c r="X13" s="196">
        <v>17.239999999999998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33.520000000000003</v>
      </c>
      <c r="AQ13" s="196">
        <v>10.53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20.11</v>
      </c>
      <c r="M14" s="196">
        <v>0</v>
      </c>
      <c r="N14" s="196">
        <v>28.73</v>
      </c>
      <c r="O14" s="196">
        <v>48.24</v>
      </c>
      <c r="P14" s="196">
        <v>58.55</v>
      </c>
      <c r="Q14" s="196">
        <v>0</v>
      </c>
      <c r="R14" s="196">
        <v>4.79</v>
      </c>
      <c r="S14" s="196">
        <v>2.87</v>
      </c>
      <c r="T14" s="196">
        <v>0</v>
      </c>
      <c r="U14" s="196">
        <v>316.92</v>
      </c>
      <c r="V14" s="196">
        <v>0</v>
      </c>
      <c r="W14" s="196">
        <v>3.83</v>
      </c>
      <c r="X14" s="196">
        <v>17.239999999999998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33.520000000000003</v>
      </c>
      <c r="AQ14" s="196">
        <v>10.53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20.11</v>
      </c>
      <c r="M15" s="196">
        <v>0</v>
      </c>
      <c r="N15" s="196">
        <v>28.73</v>
      </c>
      <c r="O15" s="196">
        <v>48.24</v>
      </c>
      <c r="P15" s="196">
        <v>58.55</v>
      </c>
      <c r="Q15" s="196">
        <v>0</v>
      </c>
      <c r="R15" s="196">
        <v>4.79</v>
      </c>
      <c r="S15" s="196">
        <v>2.87</v>
      </c>
      <c r="T15" s="196">
        <v>0</v>
      </c>
      <c r="U15" s="196">
        <v>316.92</v>
      </c>
      <c r="V15" s="196">
        <v>0</v>
      </c>
      <c r="W15" s="196">
        <v>3.83</v>
      </c>
      <c r="X15" s="196">
        <v>17.239999999999998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33.520000000000003</v>
      </c>
      <c r="AQ15" s="196">
        <v>10.53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20.11</v>
      </c>
      <c r="M16" s="196">
        <v>0</v>
      </c>
      <c r="N16" s="196">
        <v>28.73</v>
      </c>
      <c r="O16" s="196">
        <v>48.24</v>
      </c>
      <c r="P16" s="196">
        <v>58.55</v>
      </c>
      <c r="Q16" s="196">
        <v>0</v>
      </c>
      <c r="R16" s="196">
        <v>4.79</v>
      </c>
      <c r="S16" s="196">
        <v>2.87</v>
      </c>
      <c r="T16" s="196">
        <v>0</v>
      </c>
      <c r="U16" s="196">
        <v>316.92</v>
      </c>
      <c r="V16" s="196">
        <v>0</v>
      </c>
      <c r="W16" s="196">
        <v>3.83</v>
      </c>
      <c r="X16" s="196">
        <v>17.239999999999998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33.520000000000003</v>
      </c>
      <c r="AQ16" s="196">
        <v>10.53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20.11</v>
      </c>
      <c r="M17" s="196">
        <v>0</v>
      </c>
      <c r="N17" s="196">
        <v>28.73</v>
      </c>
      <c r="O17" s="196">
        <v>48.24</v>
      </c>
      <c r="P17" s="196">
        <v>58.55</v>
      </c>
      <c r="Q17" s="196">
        <v>0</v>
      </c>
      <c r="R17" s="196">
        <v>4.79</v>
      </c>
      <c r="S17" s="196">
        <v>2.87</v>
      </c>
      <c r="T17" s="196">
        <v>0</v>
      </c>
      <c r="U17" s="196">
        <v>316.92</v>
      </c>
      <c r="V17" s="196">
        <v>0</v>
      </c>
      <c r="W17" s="196">
        <v>3.83</v>
      </c>
      <c r="X17" s="196">
        <v>17.239999999999998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33.520000000000003</v>
      </c>
      <c r="AQ17" s="196">
        <v>10.53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20.11</v>
      </c>
      <c r="M18" s="196">
        <v>0</v>
      </c>
      <c r="N18" s="196">
        <v>28.73</v>
      </c>
      <c r="O18" s="196">
        <v>48.24</v>
      </c>
      <c r="P18" s="196">
        <v>58.55</v>
      </c>
      <c r="Q18" s="196">
        <v>0</v>
      </c>
      <c r="R18" s="196">
        <v>4.79</v>
      </c>
      <c r="S18" s="196">
        <v>2.87</v>
      </c>
      <c r="T18" s="196">
        <v>0</v>
      </c>
      <c r="U18" s="196">
        <v>316.92</v>
      </c>
      <c r="V18" s="196">
        <v>0</v>
      </c>
      <c r="W18" s="196">
        <v>3.83</v>
      </c>
      <c r="X18" s="196">
        <v>17.239999999999998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33.520000000000003</v>
      </c>
      <c r="AQ18" s="196">
        <v>10.53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20.11</v>
      </c>
      <c r="M19" s="196">
        <v>0</v>
      </c>
      <c r="N19" s="196">
        <v>28.73</v>
      </c>
      <c r="O19" s="196">
        <v>48.24</v>
      </c>
      <c r="P19" s="196">
        <v>58.55</v>
      </c>
      <c r="Q19" s="196">
        <v>0</v>
      </c>
      <c r="R19" s="196">
        <v>4.79</v>
      </c>
      <c r="S19" s="196">
        <v>2.87</v>
      </c>
      <c r="T19" s="196">
        <v>0</v>
      </c>
      <c r="U19" s="196">
        <v>316.92</v>
      </c>
      <c r="V19" s="196">
        <v>0</v>
      </c>
      <c r="W19" s="196">
        <v>3.83</v>
      </c>
      <c r="X19" s="196">
        <v>17.239999999999998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33.520000000000003</v>
      </c>
      <c r="AQ19" s="196">
        <v>10.53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20.11</v>
      </c>
      <c r="M20" s="196">
        <v>0</v>
      </c>
      <c r="N20" s="196">
        <v>28.73</v>
      </c>
      <c r="O20" s="196">
        <v>48.24</v>
      </c>
      <c r="P20" s="196">
        <v>58.55</v>
      </c>
      <c r="Q20" s="196">
        <v>0</v>
      </c>
      <c r="R20" s="196">
        <v>4.79</v>
      </c>
      <c r="S20" s="196">
        <v>2.87</v>
      </c>
      <c r="T20" s="196">
        <v>0</v>
      </c>
      <c r="U20" s="196">
        <v>316.92</v>
      </c>
      <c r="V20" s="196">
        <v>0</v>
      </c>
      <c r="W20" s="196">
        <v>3.83</v>
      </c>
      <c r="X20" s="196">
        <v>17.239999999999998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33.520000000000003</v>
      </c>
      <c r="AQ20" s="196">
        <v>10.53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20.11</v>
      </c>
      <c r="M21" s="196">
        <v>0</v>
      </c>
      <c r="N21" s="196">
        <v>28.73</v>
      </c>
      <c r="O21" s="196">
        <v>48.24</v>
      </c>
      <c r="P21" s="196">
        <v>58.55</v>
      </c>
      <c r="Q21" s="196">
        <v>0</v>
      </c>
      <c r="R21" s="196">
        <v>4.79</v>
      </c>
      <c r="S21" s="196">
        <v>2.87</v>
      </c>
      <c r="T21" s="196">
        <v>0</v>
      </c>
      <c r="U21" s="196">
        <v>316.92</v>
      </c>
      <c r="V21" s="196">
        <v>0</v>
      </c>
      <c r="W21" s="196">
        <v>8.4700000000000006</v>
      </c>
      <c r="X21" s="196">
        <v>35.880000000000003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33.520000000000003</v>
      </c>
      <c r="AQ21" s="196">
        <v>10.53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20.11</v>
      </c>
      <c r="M22" s="196">
        <v>0</v>
      </c>
      <c r="N22" s="196">
        <v>28.73</v>
      </c>
      <c r="O22" s="196">
        <v>48.24</v>
      </c>
      <c r="P22" s="196">
        <v>58.55</v>
      </c>
      <c r="Q22" s="196">
        <v>0</v>
      </c>
      <c r="R22" s="196">
        <v>4.79</v>
      </c>
      <c r="S22" s="196">
        <v>2.87</v>
      </c>
      <c r="T22" s="196">
        <v>0</v>
      </c>
      <c r="U22" s="196">
        <v>316.92</v>
      </c>
      <c r="V22" s="196">
        <v>0</v>
      </c>
      <c r="W22" s="196">
        <v>8.4700000000000006</v>
      </c>
      <c r="X22" s="196">
        <v>35.880000000000003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33.520000000000003</v>
      </c>
      <c r="AQ22" s="196">
        <v>10.53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20.11</v>
      </c>
      <c r="M23" s="196">
        <v>0</v>
      </c>
      <c r="N23" s="196">
        <v>28.73</v>
      </c>
      <c r="O23" s="196">
        <v>48.24</v>
      </c>
      <c r="P23" s="196">
        <v>58.55</v>
      </c>
      <c r="Q23" s="196">
        <v>0</v>
      </c>
      <c r="R23" s="196">
        <v>4.79</v>
      </c>
      <c r="S23" s="196">
        <v>2.79</v>
      </c>
      <c r="T23" s="196">
        <v>0</v>
      </c>
      <c r="U23" s="196">
        <v>316.92</v>
      </c>
      <c r="V23" s="196">
        <v>0</v>
      </c>
      <c r="W23" s="196">
        <v>8.4700000000000006</v>
      </c>
      <c r="X23" s="196">
        <v>35.880000000000003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33.520000000000003</v>
      </c>
      <c r="AQ23" s="196">
        <v>10.53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76.61</v>
      </c>
      <c r="L24" s="196">
        <v>20.11</v>
      </c>
      <c r="M24" s="196">
        <v>0</v>
      </c>
      <c r="N24" s="196">
        <v>28.73</v>
      </c>
      <c r="O24" s="196">
        <v>48.24</v>
      </c>
      <c r="P24" s="196">
        <v>58.55</v>
      </c>
      <c r="Q24" s="196">
        <v>0</v>
      </c>
      <c r="R24" s="196">
        <v>4.79</v>
      </c>
      <c r="S24" s="196">
        <v>2.87</v>
      </c>
      <c r="T24" s="196">
        <v>0</v>
      </c>
      <c r="U24" s="196">
        <v>316.92</v>
      </c>
      <c r="V24" s="196">
        <v>0</v>
      </c>
      <c r="W24" s="196">
        <v>8.2799999999999994</v>
      </c>
      <c r="X24" s="196">
        <v>35.880000000000003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33.520000000000003</v>
      </c>
      <c r="AQ24" s="196">
        <v>10.53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20.11</v>
      </c>
      <c r="M25" s="196">
        <v>0</v>
      </c>
      <c r="N25" s="196">
        <v>28.73</v>
      </c>
      <c r="O25" s="196">
        <v>48.24</v>
      </c>
      <c r="P25" s="196">
        <v>58.55</v>
      </c>
      <c r="Q25" s="196">
        <v>0</v>
      </c>
      <c r="R25" s="196">
        <v>4.79</v>
      </c>
      <c r="S25" s="196">
        <v>2.87</v>
      </c>
      <c r="T25" s="196">
        <v>0</v>
      </c>
      <c r="U25" s="196">
        <v>316.92</v>
      </c>
      <c r="V25" s="196">
        <v>0</v>
      </c>
      <c r="W25" s="196">
        <v>8.4600000000000009</v>
      </c>
      <c r="X25" s="196">
        <v>35.880000000000003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33.520000000000003</v>
      </c>
      <c r="AQ25" s="196">
        <v>10.53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20.11</v>
      </c>
      <c r="M26" s="196">
        <v>0</v>
      </c>
      <c r="N26" s="196">
        <v>28.73</v>
      </c>
      <c r="O26" s="196">
        <v>48.24</v>
      </c>
      <c r="P26" s="196">
        <v>58.55</v>
      </c>
      <c r="Q26" s="196">
        <v>0</v>
      </c>
      <c r="R26" s="196">
        <v>4.79</v>
      </c>
      <c r="S26" s="196">
        <v>2.87</v>
      </c>
      <c r="T26" s="196">
        <v>0</v>
      </c>
      <c r="U26" s="196">
        <v>316.92</v>
      </c>
      <c r="V26" s="196">
        <v>0</v>
      </c>
      <c r="W26" s="196">
        <v>8.4600000000000009</v>
      </c>
      <c r="X26" s="196">
        <v>35.880000000000003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33.520000000000003</v>
      </c>
      <c r="AQ26" s="196">
        <v>10.53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20.11</v>
      </c>
      <c r="M27" s="196">
        <v>0</v>
      </c>
      <c r="N27" s="196">
        <v>28.73</v>
      </c>
      <c r="O27" s="196">
        <v>48.24</v>
      </c>
      <c r="P27" s="196">
        <v>58.55</v>
      </c>
      <c r="Q27" s="196">
        <v>0</v>
      </c>
      <c r="R27" s="196">
        <v>4.79</v>
      </c>
      <c r="S27" s="196">
        <v>2.87</v>
      </c>
      <c r="T27" s="196">
        <v>0</v>
      </c>
      <c r="U27" s="196">
        <v>316.92</v>
      </c>
      <c r="V27" s="196">
        <v>4.07</v>
      </c>
      <c r="W27" s="196">
        <v>8.4600000000000009</v>
      </c>
      <c r="X27" s="196">
        <v>35.880000000000003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67.680000000000007</v>
      </c>
      <c r="AQ27" s="196">
        <v>10.53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76.61</v>
      </c>
      <c r="L28" s="196">
        <v>20.11</v>
      </c>
      <c r="M28" s="196">
        <v>0</v>
      </c>
      <c r="N28" s="196">
        <v>28.73</v>
      </c>
      <c r="O28" s="196">
        <v>48.24</v>
      </c>
      <c r="P28" s="196">
        <v>58.55</v>
      </c>
      <c r="Q28" s="196">
        <v>0</v>
      </c>
      <c r="R28" s="196">
        <v>4.79</v>
      </c>
      <c r="S28" s="196">
        <v>2.87</v>
      </c>
      <c r="T28" s="196">
        <v>0</v>
      </c>
      <c r="U28" s="196">
        <v>316.92</v>
      </c>
      <c r="V28" s="196">
        <v>4.41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10.53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76.61</v>
      </c>
      <c r="L29" s="196">
        <v>19.61</v>
      </c>
      <c r="M29" s="196">
        <v>0</v>
      </c>
      <c r="N29" s="196">
        <v>28.73</v>
      </c>
      <c r="O29" s="196">
        <v>48.24</v>
      </c>
      <c r="P29" s="196">
        <v>58.55</v>
      </c>
      <c r="Q29" s="196">
        <v>0</v>
      </c>
      <c r="R29" s="196">
        <v>4.79</v>
      </c>
      <c r="S29" s="196">
        <v>2.87</v>
      </c>
      <c r="T29" s="196">
        <v>0</v>
      </c>
      <c r="U29" s="196">
        <v>316.92</v>
      </c>
      <c r="V29" s="196">
        <v>4.41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47.56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10.53</v>
      </c>
      <c r="AR29" s="196">
        <v>1.91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100.55</v>
      </c>
      <c r="L30" s="196">
        <v>37.06</v>
      </c>
      <c r="M30" s="196">
        <v>0</v>
      </c>
      <c r="N30" s="196">
        <v>28.73</v>
      </c>
      <c r="O30" s="196">
        <v>48.24</v>
      </c>
      <c r="P30" s="196">
        <v>58.55</v>
      </c>
      <c r="Q30" s="196">
        <v>0</v>
      </c>
      <c r="R30" s="196">
        <v>10.31</v>
      </c>
      <c r="S30" s="196">
        <v>5.39</v>
      </c>
      <c r="T30" s="196">
        <v>0</v>
      </c>
      <c r="U30" s="196">
        <v>316.92</v>
      </c>
      <c r="V30" s="196">
        <v>4.41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21.94</v>
      </c>
      <c r="AR30" s="196">
        <v>5.7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157.12</v>
      </c>
      <c r="L31" s="196">
        <v>41.18</v>
      </c>
      <c r="M31" s="196">
        <v>0</v>
      </c>
      <c r="N31" s="196">
        <v>28.73</v>
      </c>
      <c r="O31" s="196">
        <v>48.24</v>
      </c>
      <c r="P31" s="196">
        <v>58.55</v>
      </c>
      <c r="Q31" s="196">
        <v>0</v>
      </c>
      <c r="R31" s="196">
        <v>10.31</v>
      </c>
      <c r="S31" s="196">
        <v>6.42</v>
      </c>
      <c r="T31" s="196">
        <v>0</v>
      </c>
      <c r="U31" s="196">
        <v>316.92</v>
      </c>
      <c r="V31" s="196">
        <v>4.41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21.94</v>
      </c>
      <c r="AR31" s="196">
        <v>12.3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157.12</v>
      </c>
      <c r="L32" s="196">
        <v>41.18</v>
      </c>
      <c r="M32" s="196">
        <v>0</v>
      </c>
      <c r="N32" s="196">
        <v>28.73</v>
      </c>
      <c r="O32" s="196">
        <v>48.24</v>
      </c>
      <c r="P32" s="196">
        <v>58.55</v>
      </c>
      <c r="Q32" s="196">
        <v>0</v>
      </c>
      <c r="R32" s="196">
        <v>10.31</v>
      </c>
      <c r="S32" s="196">
        <v>6.42</v>
      </c>
      <c r="T32" s="196">
        <v>0</v>
      </c>
      <c r="U32" s="196">
        <v>316.92</v>
      </c>
      <c r="V32" s="196">
        <v>4.41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21.94</v>
      </c>
      <c r="AR32" s="196">
        <v>18.399999999999999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157.12</v>
      </c>
      <c r="L33" s="196">
        <v>41.18</v>
      </c>
      <c r="M33" s="196">
        <v>0</v>
      </c>
      <c r="N33" s="196">
        <v>28.73</v>
      </c>
      <c r="O33" s="196">
        <v>48.24</v>
      </c>
      <c r="P33" s="196">
        <v>58.55</v>
      </c>
      <c r="Q33" s="196">
        <v>0</v>
      </c>
      <c r="R33" s="196">
        <v>10.31</v>
      </c>
      <c r="S33" s="196">
        <v>6.42</v>
      </c>
      <c r="T33" s="196">
        <v>0</v>
      </c>
      <c r="U33" s="196">
        <v>313.32</v>
      </c>
      <c r="V33" s="196">
        <v>4.41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21.94</v>
      </c>
      <c r="AR33" s="196">
        <v>18.75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157.12</v>
      </c>
      <c r="L34" s="196">
        <v>41.18</v>
      </c>
      <c r="M34" s="196">
        <v>0</v>
      </c>
      <c r="N34" s="196">
        <v>28.73</v>
      </c>
      <c r="O34" s="196">
        <v>48.24</v>
      </c>
      <c r="P34" s="196">
        <v>58.55</v>
      </c>
      <c r="Q34" s="196">
        <v>0</v>
      </c>
      <c r="R34" s="196">
        <v>10.31</v>
      </c>
      <c r="S34" s="196">
        <v>6.42</v>
      </c>
      <c r="T34" s="196">
        <v>0</v>
      </c>
      <c r="U34" s="196">
        <v>313.32</v>
      </c>
      <c r="V34" s="196">
        <v>4.41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21.94</v>
      </c>
      <c r="AR34" s="196">
        <v>18.75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157.12</v>
      </c>
      <c r="L35" s="196">
        <v>41.18</v>
      </c>
      <c r="M35" s="196">
        <v>0</v>
      </c>
      <c r="N35" s="196">
        <v>28.73</v>
      </c>
      <c r="O35" s="196">
        <v>48.24</v>
      </c>
      <c r="P35" s="196">
        <v>58.55</v>
      </c>
      <c r="Q35" s="196">
        <v>0</v>
      </c>
      <c r="R35" s="196">
        <v>10.31</v>
      </c>
      <c r="S35" s="196">
        <v>6.42</v>
      </c>
      <c r="T35" s="196">
        <v>0</v>
      </c>
      <c r="U35" s="196">
        <v>313.32</v>
      </c>
      <c r="V35" s="196">
        <v>4.41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44.3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21.94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157.12</v>
      </c>
      <c r="L36" s="196">
        <v>41.18</v>
      </c>
      <c r="M36" s="196">
        <v>0</v>
      </c>
      <c r="N36" s="196">
        <v>28.73</v>
      </c>
      <c r="O36" s="196">
        <v>48.24</v>
      </c>
      <c r="P36" s="196">
        <v>58.55</v>
      </c>
      <c r="Q36" s="196">
        <v>0</v>
      </c>
      <c r="R36" s="196">
        <v>10.31</v>
      </c>
      <c r="S36" s="196">
        <v>6.42</v>
      </c>
      <c r="T36" s="196">
        <v>0</v>
      </c>
      <c r="U36" s="196">
        <v>313.32</v>
      </c>
      <c r="V36" s="196">
        <v>4.41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44.3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21.94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157.12</v>
      </c>
      <c r="L37" s="196">
        <v>41.18</v>
      </c>
      <c r="M37" s="196">
        <v>0</v>
      </c>
      <c r="N37" s="196">
        <v>28.73</v>
      </c>
      <c r="O37" s="196">
        <v>48.24</v>
      </c>
      <c r="P37" s="196">
        <v>58.55</v>
      </c>
      <c r="Q37" s="196">
        <v>0</v>
      </c>
      <c r="R37" s="196">
        <v>10.31</v>
      </c>
      <c r="S37" s="196">
        <v>6.42</v>
      </c>
      <c r="T37" s="196">
        <v>0</v>
      </c>
      <c r="U37" s="196">
        <v>313.32</v>
      </c>
      <c r="V37" s="196">
        <v>4.41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44.3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21.94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157.12</v>
      </c>
      <c r="L38" s="196">
        <v>41.18</v>
      </c>
      <c r="M38" s="196">
        <v>0</v>
      </c>
      <c r="N38" s="196">
        <v>28.73</v>
      </c>
      <c r="O38" s="196">
        <v>48.24</v>
      </c>
      <c r="P38" s="196">
        <v>58.55</v>
      </c>
      <c r="Q38" s="196">
        <v>0</v>
      </c>
      <c r="R38" s="196">
        <v>10.31</v>
      </c>
      <c r="S38" s="196">
        <v>6.42</v>
      </c>
      <c r="T38" s="196">
        <v>0</v>
      </c>
      <c r="U38" s="196">
        <v>313.32</v>
      </c>
      <c r="V38" s="196">
        <v>4.41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44.3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21.94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157.12</v>
      </c>
      <c r="L39" s="196">
        <v>41.18</v>
      </c>
      <c r="M39" s="196">
        <v>0</v>
      </c>
      <c r="N39" s="196">
        <v>28.73</v>
      </c>
      <c r="O39" s="196">
        <v>48.24</v>
      </c>
      <c r="P39" s="196">
        <v>58.55</v>
      </c>
      <c r="Q39" s="196">
        <v>0</v>
      </c>
      <c r="R39" s="196">
        <v>10.31</v>
      </c>
      <c r="S39" s="196">
        <v>6.42</v>
      </c>
      <c r="T39" s="196">
        <v>0</v>
      </c>
      <c r="U39" s="196">
        <v>313.32</v>
      </c>
      <c r="V39" s="196">
        <v>4.41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44.3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21.94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157.12</v>
      </c>
      <c r="L40" s="196">
        <v>41.18</v>
      </c>
      <c r="M40" s="196">
        <v>0</v>
      </c>
      <c r="N40" s="196">
        <v>28.73</v>
      </c>
      <c r="O40" s="196">
        <v>48.24</v>
      </c>
      <c r="P40" s="196">
        <v>58.55</v>
      </c>
      <c r="Q40" s="196">
        <v>0</v>
      </c>
      <c r="R40" s="196">
        <v>10.31</v>
      </c>
      <c r="S40" s="196">
        <v>6.42</v>
      </c>
      <c r="T40" s="196">
        <v>0</v>
      </c>
      <c r="U40" s="196">
        <v>313.32</v>
      </c>
      <c r="V40" s="196">
        <v>4.41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44.3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21.94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157.12</v>
      </c>
      <c r="L41" s="196">
        <v>39.43</v>
      </c>
      <c r="M41" s="196">
        <v>0</v>
      </c>
      <c r="N41" s="196">
        <v>28.73</v>
      </c>
      <c r="O41" s="196">
        <v>48.24</v>
      </c>
      <c r="P41" s="196">
        <v>58.55</v>
      </c>
      <c r="Q41" s="196">
        <v>0</v>
      </c>
      <c r="R41" s="196">
        <v>10.31</v>
      </c>
      <c r="S41" s="196">
        <v>6.15</v>
      </c>
      <c r="T41" s="196">
        <v>0</v>
      </c>
      <c r="U41" s="196">
        <v>313.32</v>
      </c>
      <c r="V41" s="196">
        <v>4.41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44.3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21.24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157.12</v>
      </c>
      <c r="L42" s="196">
        <v>41.18</v>
      </c>
      <c r="M42" s="196">
        <v>0</v>
      </c>
      <c r="N42" s="196">
        <v>28.73</v>
      </c>
      <c r="O42" s="196">
        <v>48.24</v>
      </c>
      <c r="P42" s="196">
        <v>58.55</v>
      </c>
      <c r="Q42" s="196">
        <v>0</v>
      </c>
      <c r="R42" s="196">
        <v>10.31</v>
      </c>
      <c r="S42" s="196">
        <v>6.42</v>
      </c>
      <c r="T42" s="196">
        <v>0</v>
      </c>
      <c r="U42" s="196">
        <v>313.32</v>
      </c>
      <c r="V42" s="196">
        <v>4.41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44.3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21.24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76.61</v>
      </c>
      <c r="L43" s="196">
        <v>43</v>
      </c>
      <c r="M43" s="196">
        <v>0</v>
      </c>
      <c r="N43" s="196">
        <v>28.73</v>
      </c>
      <c r="O43" s="196">
        <v>48.24</v>
      </c>
      <c r="P43" s="196">
        <v>58.55</v>
      </c>
      <c r="Q43" s="196">
        <v>0</v>
      </c>
      <c r="R43" s="196">
        <v>10.31</v>
      </c>
      <c r="S43" s="196">
        <v>6.42</v>
      </c>
      <c r="T43" s="196">
        <v>0</v>
      </c>
      <c r="U43" s="196">
        <v>313.32</v>
      </c>
      <c r="V43" s="196">
        <v>4.41</v>
      </c>
      <c r="W43" s="196">
        <v>8.4600000000000009</v>
      </c>
      <c r="X43" s="196">
        <v>35.880000000000003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21.94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76.61</v>
      </c>
      <c r="L44" s="196">
        <v>36.39</v>
      </c>
      <c r="M44" s="196">
        <v>0</v>
      </c>
      <c r="N44" s="196">
        <v>28.73</v>
      </c>
      <c r="O44" s="196">
        <v>48.24</v>
      </c>
      <c r="P44" s="196">
        <v>58.55</v>
      </c>
      <c r="Q44" s="196">
        <v>0</v>
      </c>
      <c r="R44" s="196">
        <v>10.31</v>
      </c>
      <c r="S44" s="196">
        <v>6.42</v>
      </c>
      <c r="T44" s="196">
        <v>0</v>
      </c>
      <c r="U44" s="196">
        <v>313.32</v>
      </c>
      <c r="V44" s="196">
        <v>4.41</v>
      </c>
      <c r="W44" s="196">
        <v>8.4600000000000009</v>
      </c>
      <c r="X44" s="196">
        <v>35.880000000000003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21.94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157.19999999999999</v>
      </c>
      <c r="L45" s="196">
        <v>41.18</v>
      </c>
      <c r="M45" s="196">
        <v>0</v>
      </c>
      <c r="N45" s="196">
        <v>28.73</v>
      </c>
      <c r="O45" s="196">
        <v>48.24</v>
      </c>
      <c r="P45" s="196">
        <v>58.55</v>
      </c>
      <c r="Q45" s="196">
        <v>0</v>
      </c>
      <c r="R45" s="196">
        <v>10.31</v>
      </c>
      <c r="S45" s="196">
        <v>6.42</v>
      </c>
      <c r="T45" s="196">
        <v>0</v>
      </c>
      <c r="U45" s="196">
        <v>313.32</v>
      </c>
      <c r="V45" s="196">
        <v>4.41</v>
      </c>
      <c r="W45" s="196">
        <v>8.4600000000000009</v>
      </c>
      <c r="X45" s="196">
        <v>35.880000000000003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44.3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21.94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157.19999999999999</v>
      </c>
      <c r="L46" s="196">
        <v>41.18</v>
      </c>
      <c r="M46" s="196">
        <v>0</v>
      </c>
      <c r="N46" s="196">
        <v>28.73</v>
      </c>
      <c r="O46" s="196">
        <v>48.24</v>
      </c>
      <c r="P46" s="196">
        <v>58.55</v>
      </c>
      <c r="Q46" s="196">
        <v>0</v>
      </c>
      <c r="R46" s="196">
        <v>10.31</v>
      </c>
      <c r="S46" s="196">
        <v>6.42</v>
      </c>
      <c r="T46" s="196">
        <v>0</v>
      </c>
      <c r="U46" s="196">
        <v>313.32</v>
      </c>
      <c r="V46" s="196">
        <v>4.41</v>
      </c>
      <c r="W46" s="196">
        <v>8.4600000000000009</v>
      </c>
      <c r="X46" s="196">
        <v>35.880000000000003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44.3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21.94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157.19999999999999</v>
      </c>
      <c r="L47" s="196">
        <v>41.18</v>
      </c>
      <c r="M47" s="196">
        <v>0</v>
      </c>
      <c r="N47" s="196">
        <v>28.73</v>
      </c>
      <c r="O47" s="196">
        <v>48.24</v>
      </c>
      <c r="P47" s="196">
        <v>58.55</v>
      </c>
      <c r="Q47" s="196">
        <v>0</v>
      </c>
      <c r="R47" s="196">
        <v>10.31</v>
      </c>
      <c r="S47" s="196">
        <v>6.42</v>
      </c>
      <c r="T47" s="196">
        <v>0</v>
      </c>
      <c r="U47" s="196">
        <v>316.5</v>
      </c>
      <c r="V47" s="196">
        <v>4.41</v>
      </c>
      <c r="W47" s="196">
        <v>8.4600000000000009</v>
      </c>
      <c r="X47" s="196">
        <v>35.880000000000003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21.94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157.19999999999999</v>
      </c>
      <c r="L48" s="196">
        <v>40.22</v>
      </c>
      <c r="M48" s="196">
        <v>0</v>
      </c>
      <c r="N48" s="196">
        <v>28.73</v>
      </c>
      <c r="O48" s="196">
        <v>48.24</v>
      </c>
      <c r="P48" s="196">
        <v>58.55</v>
      </c>
      <c r="Q48" s="196">
        <v>0</v>
      </c>
      <c r="R48" s="196">
        <v>10.31</v>
      </c>
      <c r="S48" s="196">
        <v>6.42</v>
      </c>
      <c r="T48" s="196">
        <v>0</v>
      </c>
      <c r="U48" s="196">
        <v>316.92</v>
      </c>
      <c r="V48" s="196">
        <v>4.41</v>
      </c>
      <c r="W48" s="196">
        <v>8.4600000000000009</v>
      </c>
      <c r="X48" s="196">
        <v>35.880000000000003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21.94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78.52</v>
      </c>
      <c r="L49" s="196">
        <v>40.22</v>
      </c>
      <c r="M49" s="196">
        <v>0</v>
      </c>
      <c r="N49" s="196">
        <v>28.73</v>
      </c>
      <c r="O49" s="196">
        <v>48.24</v>
      </c>
      <c r="P49" s="196">
        <v>58.55</v>
      </c>
      <c r="Q49" s="196">
        <v>0</v>
      </c>
      <c r="R49" s="196">
        <v>10.31</v>
      </c>
      <c r="S49" s="196">
        <v>2.63</v>
      </c>
      <c r="T49" s="196">
        <v>0</v>
      </c>
      <c r="U49" s="196">
        <v>316.92</v>
      </c>
      <c r="V49" s="196">
        <v>4.41</v>
      </c>
      <c r="W49" s="196">
        <v>8.4600000000000009</v>
      </c>
      <c r="X49" s="196">
        <v>35.880000000000003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46.74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21.01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78.52</v>
      </c>
      <c r="L50" s="196">
        <v>40.22</v>
      </c>
      <c r="M50" s="196">
        <v>0</v>
      </c>
      <c r="N50" s="196">
        <v>28.73</v>
      </c>
      <c r="O50" s="196">
        <v>48.24</v>
      </c>
      <c r="P50" s="196">
        <v>58.55</v>
      </c>
      <c r="Q50" s="196">
        <v>0</v>
      </c>
      <c r="R50" s="196">
        <v>10.31</v>
      </c>
      <c r="S50" s="196">
        <v>2.63</v>
      </c>
      <c r="T50" s="196">
        <v>0</v>
      </c>
      <c r="U50" s="196">
        <v>316.92</v>
      </c>
      <c r="V50" s="196">
        <v>4.41</v>
      </c>
      <c r="W50" s="196">
        <v>8.4600000000000009</v>
      </c>
      <c r="X50" s="196">
        <v>35.880000000000003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46.74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67.680000000000007</v>
      </c>
      <c r="AQ50" s="196">
        <v>21.01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78.52</v>
      </c>
      <c r="L51" s="196">
        <v>39.43</v>
      </c>
      <c r="M51" s="196">
        <v>0</v>
      </c>
      <c r="N51" s="196">
        <v>28.73</v>
      </c>
      <c r="O51" s="196">
        <v>48.24</v>
      </c>
      <c r="P51" s="196">
        <v>58.55</v>
      </c>
      <c r="Q51" s="196">
        <v>0</v>
      </c>
      <c r="R51" s="196">
        <v>10.31</v>
      </c>
      <c r="S51" s="196">
        <v>2.63</v>
      </c>
      <c r="T51" s="196">
        <v>0</v>
      </c>
      <c r="U51" s="196">
        <v>316.92</v>
      </c>
      <c r="V51" s="196">
        <v>4.41</v>
      </c>
      <c r="W51" s="196">
        <v>8.4600000000000009</v>
      </c>
      <c r="X51" s="196">
        <v>35.880000000000003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67.680000000000007</v>
      </c>
      <c r="AQ51" s="196">
        <v>10.53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78.52</v>
      </c>
      <c r="L52" s="196">
        <v>19.260000000000002</v>
      </c>
      <c r="M52" s="196">
        <v>0</v>
      </c>
      <c r="N52" s="196">
        <v>28.73</v>
      </c>
      <c r="O52" s="196">
        <v>48.24</v>
      </c>
      <c r="P52" s="196">
        <v>58.55</v>
      </c>
      <c r="Q52" s="196">
        <v>0</v>
      </c>
      <c r="R52" s="196">
        <v>10.31</v>
      </c>
      <c r="S52" s="196">
        <v>2.63</v>
      </c>
      <c r="T52" s="196">
        <v>0</v>
      </c>
      <c r="U52" s="196">
        <v>316.92</v>
      </c>
      <c r="V52" s="196">
        <v>4.41</v>
      </c>
      <c r="W52" s="196">
        <v>8.4600000000000009</v>
      </c>
      <c r="X52" s="196">
        <v>35.880000000000003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67.680000000000007</v>
      </c>
      <c r="AQ52" s="196">
        <v>21.01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78.52</v>
      </c>
      <c r="L53" s="196">
        <v>19.260000000000002</v>
      </c>
      <c r="M53" s="196">
        <v>0</v>
      </c>
      <c r="N53" s="196">
        <v>28.73</v>
      </c>
      <c r="O53" s="196">
        <v>48.24</v>
      </c>
      <c r="P53" s="196">
        <v>58.55</v>
      </c>
      <c r="Q53" s="196">
        <v>0</v>
      </c>
      <c r="R53" s="196">
        <v>10.31</v>
      </c>
      <c r="S53" s="196">
        <v>2.63</v>
      </c>
      <c r="T53" s="196">
        <v>0</v>
      </c>
      <c r="U53" s="196">
        <v>316.92</v>
      </c>
      <c r="V53" s="196">
        <v>4.41</v>
      </c>
      <c r="W53" s="196">
        <v>8.4600000000000009</v>
      </c>
      <c r="X53" s="196">
        <v>35.880000000000003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67.680000000000007</v>
      </c>
      <c r="AQ53" s="196">
        <v>10.08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78.52</v>
      </c>
      <c r="L54" s="196">
        <v>19.260000000000002</v>
      </c>
      <c r="M54" s="196">
        <v>0</v>
      </c>
      <c r="N54" s="196">
        <v>28.73</v>
      </c>
      <c r="O54" s="196">
        <v>48.24</v>
      </c>
      <c r="P54" s="196">
        <v>58.55</v>
      </c>
      <c r="Q54" s="196">
        <v>0</v>
      </c>
      <c r="R54" s="196">
        <v>4.79</v>
      </c>
      <c r="S54" s="196">
        <v>2.63</v>
      </c>
      <c r="T54" s="196">
        <v>0</v>
      </c>
      <c r="U54" s="196">
        <v>316.92</v>
      </c>
      <c r="V54" s="196">
        <v>4.41</v>
      </c>
      <c r="W54" s="196">
        <v>8.4600000000000009</v>
      </c>
      <c r="X54" s="196">
        <v>35.880000000000003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67.680000000000007</v>
      </c>
      <c r="AQ54" s="196">
        <v>10.08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78.52</v>
      </c>
      <c r="L55" s="196">
        <v>19.260000000000002</v>
      </c>
      <c r="M55" s="196">
        <v>0</v>
      </c>
      <c r="N55" s="196">
        <v>28.73</v>
      </c>
      <c r="O55" s="196">
        <v>48.24</v>
      </c>
      <c r="P55" s="196">
        <v>58.55</v>
      </c>
      <c r="Q55" s="196">
        <v>0</v>
      </c>
      <c r="R55" s="196">
        <v>4.79</v>
      </c>
      <c r="S55" s="196">
        <v>2.63</v>
      </c>
      <c r="T55" s="196">
        <v>0</v>
      </c>
      <c r="U55" s="196">
        <v>316.92</v>
      </c>
      <c r="V55" s="196">
        <v>4.6100000000000003</v>
      </c>
      <c r="W55" s="196">
        <v>8.4700000000000006</v>
      </c>
      <c r="X55" s="196">
        <v>35.880000000000003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67.680000000000007</v>
      </c>
      <c r="AQ55" s="196">
        <v>10.08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78.52</v>
      </c>
      <c r="L56" s="196">
        <v>19.260000000000002</v>
      </c>
      <c r="M56" s="196">
        <v>0</v>
      </c>
      <c r="N56" s="196">
        <v>28.73</v>
      </c>
      <c r="O56" s="196">
        <v>48.24</v>
      </c>
      <c r="P56" s="196">
        <v>58.55</v>
      </c>
      <c r="Q56" s="196">
        <v>0</v>
      </c>
      <c r="R56" s="196">
        <v>4.79</v>
      </c>
      <c r="S56" s="196">
        <v>2.63</v>
      </c>
      <c r="T56" s="196">
        <v>0</v>
      </c>
      <c r="U56" s="196">
        <v>316.92</v>
      </c>
      <c r="V56" s="196">
        <v>4.42</v>
      </c>
      <c r="W56" s="196">
        <v>8.4700000000000006</v>
      </c>
      <c r="X56" s="196">
        <v>35.880000000000003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67.680000000000007</v>
      </c>
      <c r="AQ56" s="196">
        <v>10.08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78.52</v>
      </c>
      <c r="L57" s="196">
        <v>19.149999999999999</v>
      </c>
      <c r="M57" s="196">
        <v>0</v>
      </c>
      <c r="N57" s="196">
        <v>28.73</v>
      </c>
      <c r="O57" s="196">
        <v>48.24</v>
      </c>
      <c r="P57" s="196">
        <v>58.55</v>
      </c>
      <c r="Q57" s="196">
        <v>0</v>
      </c>
      <c r="R57" s="196">
        <v>4.79</v>
      </c>
      <c r="S57" s="196">
        <v>2.63</v>
      </c>
      <c r="T57" s="196">
        <v>0</v>
      </c>
      <c r="U57" s="196">
        <v>316.92</v>
      </c>
      <c r="V57" s="196">
        <v>0</v>
      </c>
      <c r="W57" s="196">
        <v>8.4600000000000009</v>
      </c>
      <c r="X57" s="196">
        <v>35.880000000000003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67.680000000000007</v>
      </c>
      <c r="AQ57" s="196">
        <v>10.08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78.52</v>
      </c>
      <c r="L58" s="196">
        <v>19.149999999999999</v>
      </c>
      <c r="M58" s="196">
        <v>0</v>
      </c>
      <c r="N58" s="196">
        <v>28.73</v>
      </c>
      <c r="O58" s="196">
        <v>48.24</v>
      </c>
      <c r="P58" s="196">
        <v>58.55</v>
      </c>
      <c r="Q58" s="196">
        <v>0</v>
      </c>
      <c r="R58" s="196">
        <v>4.79</v>
      </c>
      <c r="S58" s="196">
        <v>2.63</v>
      </c>
      <c r="T58" s="196">
        <v>0</v>
      </c>
      <c r="U58" s="196">
        <v>316.92</v>
      </c>
      <c r="V58" s="196">
        <v>0</v>
      </c>
      <c r="W58" s="196">
        <v>8.4600000000000009</v>
      </c>
      <c r="X58" s="196">
        <v>35.880000000000003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67.680000000000007</v>
      </c>
      <c r="AQ58" s="196">
        <v>10.08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78.52</v>
      </c>
      <c r="L59" s="196">
        <v>19.149999999999999</v>
      </c>
      <c r="M59" s="196">
        <v>0</v>
      </c>
      <c r="N59" s="196">
        <v>28.73</v>
      </c>
      <c r="O59" s="196">
        <v>48.24</v>
      </c>
      <c r="P59" s="196">
        <v>58.55</v>
      </c>
      <c r="Q59" s="196">
        <v>0</v>
      </c>
      <c r="R59" s="196">
        <v>4.79</v>
      </c>
      <c r="S59" s="196">
        <v>2.63</v>
      </c>
      <c r="T59" s="196">
        <v>0</v>
      </c>
      <c r="U59" s="196">
        <v>316.92</v>
      </c>
      <c r="V59" s="196">
        <v>0</v>
      </c>
      <c r="W59" s="196">
        <v>8.4600000000000009</v>
      </c>
      <c r="X59" s="196">
        <v>35.880000000000003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67.680000000000007</v>
      </c>
      <c r="AQ59" s="196">
        <v>10.08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78.52</v>
      </c>
      <c r="L60" s="196">
        <v>19.149999999999999</v>
      </c>
      <c r="M60" s="196">
        <v>0</v>
      </c>
      <c r="N60" s="196">
        <v>28.73</v>
      </c>
      <c r="O60" s="196">
        <v>48.24</v>
      </c>
      <c r="P60" s="196">
        <v>58.55</v>
      </c>
      <c r="Q60" s="196">
        <v>0</v>
      </c>
      <c r="R60" s="196">
        <v>4.79</v>
      </c>
      <c r="S60" s="196">
        <v>2.63</v>
      </c>
      <c r="T60" s="196">
        <v>0</v>
      </c>
      <c r="U60" s="196">
        <v>316.92</v>
      </c>
      <c r="V60" s="196">
        <v>0</v>
      </c>
      <c r="W60" s="196">
        <v>8.4600000000000009</v>
      </c>
      <c r="X60" s="196">
        <v>35.880000000000003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67.680000000000007</v>
      </c>
      <c r="AQ60" s="196">
        <v>10.08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78.52</v>
      </c>
      <c r="L61" s="196">
        <v>19.149999999999999</v>
      </c>
      <c r="M61" s="196">
        <v>0</v>
      </c>
      <c r="N61" s="196">
        <v>28.73</v>
      </c>
      <c r="O61" s="196">
        <v>48.24</v>
      </c>
      <c r="P61" s="196">
        <v>58.55</v>
      </c>
      <c r="Q61" s="196">
        <v>0</v>
      </c>
      <c r="R61" s="196">
        <v>4.79</v>
      </c>
      <c r="S61" s="196">
        <v>2.63</v>
      </c>
      <c r="T61" s="196">
        <v>0</v>
      </c>
      <c r="U61" s="196">
        <v>316.92</v>
      </c>
      <c r="V61" s="196">
        <v>0</v>
      </c>
      <c r="W61" s="196">
        <v>8.4600000000000009</v>
      </c>
      <c r="X61" s="196">
        <v>31.9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67.680000000000007</v>
      </c>
      <c r="AQ61" s="196">
        <v>10.08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78.52</v>
      </c>
      <c r="L62" s="196">
        <v>19.149999999999999</v>
      </c>
      <c r="M62" s="196">
        <v>0</v>
      </c>
      <c r="N62" s="196">
        <v>28.73</v>
      </c>
      <c r="O62" s="196">
        <v>48.24</v>
      </c>
      <c r="P62" s="196">
        <v>58.55</v>
      </c>
      <c r="Q62" s="196">
        <v>0</v>
      </c>
      <c r="R62" s="196">
        <v>4.79</v>
      </c>
      <c r="S62" s="196">
        <v>2.63</v>
      </c>
      <c r="T62" s="196">
        <v>0</v>
      </c>
      <c r="U62" s="196">
        <v>316.92</v>
      </c>
      <c r="V62" s="196">
        <v>0</v>
      </c>
      <c r="W62" s="196">
        <v>8.4600000000000009</v>
      </c>
      <c r="X62" s="196">
        <v>28.07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67.680000000000007</v>
      </c>
      <c r="AQ62" s="196">
        <v>10.08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78.52</v>
      </c>
      <c r="L63" s="196">
        <v>19.149999999999999</v>
      </c>
      <c r="M63" s="196">
        <v>0</v>
      </c>
      <c r="N63" s="196">
        <v>28.73</v>
      </c>
      <c r="O63" s="196">
        <v>48.24</v>
      </c>
      <c r="P63" s="196">
        <v>58.55</v>
      </c>
      <c r="Q63" s="196">
        <v>0</v>
      </c>
      <c r="R63" s="196">
        <v>4.79</v>
      </c>
      <c r="S63" s="196">
        <v>2.63</v>
      </c>
      <c r="T63" s="196">
        <v>0</v>
      </c>
      <c r="U63" s="196">
        <v>316.92</v>
      </c>
      <c r="V63" s="196">
        <v>0</v>
      </c>
      <c r="W63" s="196">
        <v>8.4600000000000009</v>
      </c>
      <c r="X63" s="196">
        <v>28.07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67.680000000000007</v>
      </c>
      <c r="AQ63" s="196">
        <v>10.08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78.52</v>
      </c>
      <c r="L64" s="196">
        <v>19.149999999999999</v>
      </c>
      <c r="M64" s="196">
        <v>0</v>
      </c>
      <c r="N64" s="196">
        <v>28.73</v>
      </c>
      <c r="O64" s="196">
        <v>48.24</v>
      </c>
      <c r="P64" s="196">
        <v>58.55</v>
      </c>
      <c r="Q64" s="196">
        <v>0</v>
      </c>
      <c r="R64" s="196">
        <v>4.79</v>
      </c>
      <c r="S64" s="196">
        <v>2.63</v>
      </c>
      <c r="T64" s="196">
        <v>0</v>
      </c>
      <c r="U64" s="196">
        <v>316.92</v>
      </c>
      <c r="V64" s="196">
        <v>0</v>
      </c>
      <c r="W64" s="196">
        <v>8.4600000000000009</v>
      </c>
      <c r="X64" s="196">
        <v>28.07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67.680000000000007</v>
      </c>
      <c r="AQ64" s="196">
        <v>10.08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78.52</v>
      </c>
      <c r="L65" s="196">
        <v>19.149999999999999</v>
      </c>
      <c r="M65" s="196">
        <v>0</v>
      </c>
      <c r="N65" s="196">
        <v>28.73</v>
      </c>
      <c r="O65" s="196">
        <v>48.24</v>
      </c>
      <c r="P65" s="196">
        <v>58.55</v>
      </c>
      <c r="Q65" s="196">
        <v>0</v>
      </c>
      <c r="R65" s="196">
        <v>4.79</v>
      </c>
      <c r="S65" s="196">
        <v>2.63</v>
      </c>
      <c r="T65" s="196">
        <v>0</v>
      </c>
      <c r="U65" s="196">
        <v>316.92</v>
      </c>
      <c r="V65" s="196">
        <v>0</v>
      </c>
      <c r="W65" s="196">
        <v>8.4600000000000009</v>
      </c>
      <c r="X65" s="196">
        <v>28.07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67.680000000000007</v>
      </c>
      <c r="AQ65" s="196">
        <v>10.08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78.52</v>
      </c>
      <c r="L66" s="196">
        <v>19.149999999999999</v>
      </c>
      <c r="M66" s="196">
        <v>0</v>
      </c>
      <c r="N66" s="196">
        <v>28.73</v>
      </c>
      <c r="O66" s="196">
        <v>48.24</v>
      </c>
      <c r="P66" s="196">
        <v>58.55</v>
      </c>
      <c r="Q66" s="196">
        <v>0</v>
      </c>
      <c r="R66" s="196">
        <v>4.79</v>
      </c>
      <c r="S66" s="196">
        <v>2.63</v>
      </c>
      <c r="T66" s="196">
        <v>0</v>
      </c>
      <c r="U66" s="196">
        <v>316.92</v>
      </c>
      <c r="V66" s="196">
        <v>0</v>
      </c>
      <c r="W66" s="196">
        <v>8.4600000000000009</v>
      </c>
      <c r="X66" s="196">
        <v>28.07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67.680000000000007</v>
      </c>
      <c r="AQ66" s="196">
        <v>10.08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75.19</v>
      </c>
      <c r="L67" s="196">
        <v>36.39</v>
      </c>
      <c r="M67" s="196">
        <v>0</v>
      </c>
      <c r="N67" s="196">
        <v>28.73</v>
      </c>
      <c r="O67" s="196">
        <v>48.24</v>
      </c>
      <c r="P67" s="196">
        <v>58.55</v>
      </c>
      <c r="Q67" s="196">
        <v>0</v>
      </c>
      <c r="R67" s="196">
        <v>10.31</v>
      </c>
      <c r="S67" s="196">
        <v>2.52</v>
      </c>
      <c r="T67" s="196">
        <v>0</v>
      </c>
      <c r="U67" s="196">
        <v>316.92</v>
      </c>
      <c r="V67" s="196">
        <v>0</v>
      </c>
      <c r="W67" s="196">
        <v>8.4600000000000009</v>
      </c>
      <c r="X67" s="196">
        <v>28.07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10.08</v>
      </c>
      <c r="AR67" s="196">
        <v>24.26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75.19</v>
      </c>
      <c r="L68" s="196">
        <v>41.36</v>
      </c>
      <c r="M68" s="196">
        <v>0</v>
      </c>
      <c r="N68" s="196">
        <v>28.73</v>
      </c>
      <c r="O68" s="196">
        <v>48.24</v>
      </c>
      <c r="P68" s="196">
        <v>58.55</v>
      </c>
      <c r="Q68" s="196">
        <v>0</v>
      </c>
      <c r="R68" s="196">
        <v>10.31</v>
      </c>
      <c r="S68" s="196">
        <v>6.42</v>
      </c>
      <c r="T68" s="196">
        <v>0</v>
      </c>
      <c r="U68" s="196">
        <v>316.92</v>
      </c>
      <c r="V68" s="196">
        <v>4.41</v>
      </c>
      <c r="W68" s="196">
        <v>8.4600000000000009</v>
      </c>
      <c r="X68" s="196">
        <v>28.07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21.01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134.06</v>
      </c>
      <c r="L69" s="196">
        <v>41.65</v>
      </c>
      <c r="M69" s="196">
        <v>0</v>
      </c>
      <c r="N69" s="196">
        <v>28.73</v>
      </c>
      <c r="O69" s="196">
        <v>48.24</v>
      </c>
      <c r="P69" s="196">
        <v>58.55</v>
      </c>
      <c r="Q69" s="196">
        <v>0</v>
      </c>
      <c r="R69" s="196">
        <v>10.31</v>
      </c>
      <c r="S69" s="196">
        <v>6.42</v>
      </c>
      <c r="T69" s="196">
        <v>0</v>
      </c>
      <c r="U69" s="196">
        <v>316.92</v>
      </c>
      <c r="V69" s="196">
        <v>4.41</v>
      </c>
      <c r="W69" s="196">
        <v>8.4600000000000009</v>
      </c>
      <c r="X69" s="196">
        <v>28.07</v>
      </c>
      <c r="Y69" s="196">
        <v>0</v>
      </c>
      <c r="Z69">
        <v>0</v>
      </c>
      <c r="AA69" s="196">
        <v>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21.01</v>
      </c>
      <c r="AR69" s="196">
        <v>10.210000000000001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157.12</v>
      </c>
      <c r="L70" s="196">
        <v>41.65</v>
      </c>
      <c r="M70" s="196">
        <v>0</v>
      </c>
      <c r="N70" s="196">
        <v>28.73</v>
      </c>
      <c r="O70" s="196">
        <v>48.24</v>
      </c>
      <c r="P70" s="196">
        <v>58.55</v>
      </c>
      <c r="Q70" s="196">
        <v>0</v>
      </c>
      <c r="R70" s="196">
        <v>10.31</v>
      </c>
      <c r="S70" s="196">
        <v>6.42</v>
      </c>
      <c r="T70" s="196">
        <v>0</v>
      </c>
      <c r="U70" s="196">
        <v>316.92</v>
      </c>
      <c r="V70" s="196">
        <v>4.41</v>
      </c>
      <c r="W70" s="196">
        <v>8.4600000000000009</v>
      </c>
      <c r="X70" s="196">
        <v>28.11</v>
      </c>
      <c r="Y70" s="196">
        <v>0</v>
      </c>
      <c r="Z70">
        <v>0</v>
      </c>
      <c r="AA70" s="196">
        <v>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44.3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21.01</v>
      </c>
      <c r="AR70" s="196">
        <v>4.51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157.12</v>
      </c>
      <c r="L71" s="196">
        <v>41.65</v>
      </c>
      <c r="M71" s="196">
        <v>0</v>
      </c>
      <c r="N71" s="196">
        <v>28.73</v>
      </c>
      <c r="O71" s="196">
        <v>48.24</v>
      </c>
      <c r="P71" s="196">
        <v>58.55</v>
      </c>
      <c r="Q71" s="196">
        <v>0</v>
      </c>
      <c r="R71" s="196">
        <v>10.31</v>
      </c>
      <c r="S71" s="196">
        <v>6.42</v>
      </c>
      <c r="T71" s="196">
        <v>0</v>
      </c>
      <c r="U71" s="196">
        <v>316.92</v>
      </c>
      <c r="V71" s="196">
        <v>4.41</v>
      </c>
      <c r="W71" s="196">
        <v>8.4600000000000009</v>
      </c>
      <c r="X71" s="196">
        <v>35.869999999999997</v>
      </c>
      <c r="Y71" s="196">
        <v>0</v>
      </c>
      <c r="Z71">
        <v>0</v>
      </c>
      <c r="AA71" s="196">
        <v>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44.3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21.01</v>
      </c>
      <c r="AR71" s="196">
        <v>1.35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157.12</v>
      </c>
      <c r="L72" s="196">
        <v>41.65</v>
      </c>
      <c r="M72" s="196">
        <v>0</v>
      </c>
      <c r="N72" s="196">
        <v>28.73</v>
      </c>
      <c r="O72" s="196">
        <v>48.24</v>
      </c>
      <c r="P72" s="196">
        <v>58.55</v>
      </c>
      <c r="Q72" s="196">
        <v>0</v>
      </c>
      <c r="R72" s="196">
        <v>10.31</v>
      </c>
      <c r="S72" s="196">
        <v>6.42</v>
      </c>
      <c r="T72" s="196">
        <v>0</v>
      </c>
      <c r="U72" s="196">
        <v>316.92</v>
      </c>
      <c r="V72" s="196">
        <v>4.41</v>
      </c>
      <c r="W72" s="196">
        <v>8.4600000000000009</v>
      </c>
      <c r="X72" s="196">
        <v>35.869999999999997</v>
      </c>
      <c r="Y72" s="196">
        <v>0</v>
      </c>
      <c r="Z72">
        <v>0</v>
      </c>
      <c r="AA72" s="196">
        <v>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44.3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21.01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157.12</v>
      </c>
      <c r="L73" s="196">
        <v>41.65</v>
      </c>
      <c r="M73" s="196">
        <v>0</v>
      </c>
      <c r="N73" s="196">
        <v>28.73</v>
      </c>
      <c r="O73" s="196">
        <v>48.24</v>
      </c>
      <c r="P73" s="196">
        <v>58.55</v>
      </c>
      <c r="Q73" s="196">
        <v>0</v>
      </c>
      <c r="R73" s="196">
        <v>10.31</v>
      </c>
      <c r="S73" s="196">
        <v>6.42</v>
      </c>
      <c r="T73" s="196">
        <v>0</v>
      </c>
      <c r="U73" s="196">
        <v>316.92</v>
      </c>
      <c r="V73" s="196">
        <v>4.41</v>
      </c>
      <c r="W73" s="196">
        <v>8.4600000000000009</v>
      </c>
      <c r="X73" s="196">
        <v>35.869999999999997</v>
      </c>
      <c r="Y73" s="196">
        <v>0</v>
      </c>
      <c r="Z73">
        <v>0</v>
      </c>
      <c r="AA73" s="196">
        <v>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52.45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21.01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157.12</v>
      </c>
      <c r="L74" s="196">
        <v>41.65</v>
      </c>
      <c r="M74" s="196">
        <v>0</v>
      </c>
      <c r="N74" s="196">
        <v>28.73</v>
      </c>
      <c r="O74" s="196">
        <v>48.24</v>
      </c>
      <c r="P74" s="196">
        <v>58.55</v>
      </c>
      <c r="Q74" s="196">
        <v>0</v>
      </c>
      <c r="R74" s="196">
        <v>10.31</v>
      </c>
      <c r="S74" s="196">
        <v>6.42</v>
      </c>
      <c r="T74" s="196">
        <v>0</v>
      </c>
      <c r="U74" s="196">
        <v>316.92</v>
      </c>
      <c r="V74" s="196">
        <v>4.41</v>
      </c>
      <c r="W74" s="196">
        <v>8.4600000000000009</v>
      </c>
      <c r="X74" s="196">
        <v>35.869999999999997</v>
      </c>
      <c r="Y74" s="196">
        <v>0</v>
      </c>
      <c r="Z74">
        <v>0</v>
      </c>
      <c r="AA74" s="196">
        <v>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52.45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21.01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157.12</v>
      </c>
      <c r="L75" s="196">
        <v>41.65</v>
      </c>
      <c r="M75" s="196">
        <v>0</v>
      </c>
      <c r="N75" s="196">
        <v>28.73</v>
      </c>
      <c r="O75" s="196">
        <v>48.24</v>
      </c>
      <c r="P75" s="196">
        <v>58.55</v>
      </c>
      <c r="Q75" s="196">
        <v>0</v>
      </c>
      <c r="R75" s="196">
        <v>10.31</v>
      </c>
      <c r="S75" s="196">
        <v>6.42</v>
      </c>
      <c r="T75" s="196">
        <v>0</v>
      </c>
      <c r="U75" s="196">
        <v>316.92</v>
      </c>
      <c r="V75" s="196">
        <v>4.41</v>
      </c>
      <c r="W75" s="196">
        <v>8.4600000000000009</v>
      </c>
      <c r="X75" s="196">
        <v>35.869999999999997</v>
      </c>
      <c r="Y75" s="196">
        <v>0</v>
      </c>
      <c r="Z75">
        <v>0</v>
      </c>
      <c r="AA75" s="196">
        <v>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44.3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21.01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157.12</v>
      </c>
      <c r="L76" s="196">
        <v>41.65</v>
      </c>
      <c r="M76" s="196">
        <v>0</v>
      </c>
      <c r="N76" s="196">
        <v>28.73</v>
      </c>
      <c r="O76" s="196">
        <v>48.24</v>
      </c>
      <c r="P76" s="196">
        <v>58.55</v>
      </c>
      <c r="Q76" s="196">
        <v>0</v>
      </c>
      <c r="R76" s="196">
        <v>10.31</v>
      </c>
      <c r="S76" s="196">
        <v>6.42</v>
      </c>
      <c r="T76" s="196">
        <v>0</v>
      </c>
      <c r="U76" s="196">
        <v>316.92</v>
      </c>
      <c r="V76" s="196">
        <v>4.41</v>
      </c>
      <c r="W76" s="196">
        <v>8.4600000000000009</v>
      </c>
      <c r="X76" s="196">
        <v>35.869999999999997</v>
      </c>
      <c r="Y76" s="196">
        <v>0</v>
      </c>
      <c r="Z76">
        <v>0</v>
      </c>
      <c r="AA76" s="196">
        <v>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44.3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21.01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157.12</v>
      </c>
      <c r="L77" s="196">
        <v>41.65</v>
      </c>
      <c r="M77" s="196">
        <v>0</v>
      </c>
      <c r="N77" s="196">
        <v>28.73</v>
      </c>
      <c r="O77" s="196">
        <v>48.24</v>
      </c>
      <c r="P77" s="196">
        <v>58.55</v>
      </c>
      <c r="Q77" s="196">
        <v>0</v>
      </c>
      <c r="R77" s="196">
        <v>10.31</v>
      </c>
      <c r="S77" s="196">
        <v>6.42</v>
      </c>
      <c r="T77" s="196">
        <v>0</v>
      </c>
      <c r="U77" s="196">
        <v>316.92</v>
      </c>
      <c r="V77" s="196">
        <v>4.41</v>
      </c>
      <c r="W77" s="196">
        <v>8.4600000000000009</v>
      </c>
      <c r="X77" s="196">
        <v>35.869999999999997</v>
      </c>
      <c r="Y77" s="196">
        <v>0</v>
      </c>
      <c r="Z77">
        <v>0</v>
      </c>
      <c r="AA77" s="196">
        <v>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44.3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17.52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157.12</v>
      </c>
      <c r="L78" s="196">
        <v>41.65</v>
      </c>
      <c r="M78" s="196">
        <v>0</v>
      </c>
      <c r="N78" s="196">
        <v>28.73</v>
      </c>
      <c r="O78" s="196">
        <v>48.24</v>
      </c>
      <c r="P78" s="196">
        <v>58.55</v>
      </c>
      <c r="Q78" s="196">
        <v>0</v>
      </c>
      <c r="R78" s="196">
        <v>10.31</v>
      </c>
      <c r="S78" s="196">
        <v>6.42</v>
      </c>
      <c r="T78" s="196">
        <v>0</v>
      </c>
      <c r="U78" s="196">
        <v>316.92</v>
      </c>
      <c r="V78" s="196">
        <v>4.41</v>
      </c>
      <c r="W78" s="196">
        <v>8.4600000000000009</v>
      </c>
      <c r="X78" s="196">
        <v>35.869999999999997</v>
      </c>
      <c r="Y78" s="196">
        <v>0</v>
      </c>
      <c r="Z78">
        <v>0</v>
      </c>
      <c r="AA78" s="196">
        <v>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44.3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17.52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157.12</v>
      </c>
      <c r="L79" s="196">
        <v>41.65</v>
      </c>
      <c r="M79" s="196">
        <v>0</v>
      </c>
      <c r="N79" s="196">
        <v>28.73</v>
      </c>
      <c r="O79" s="196">
        <v>48.24</v>
      </c>
      <c r="P79" s="196">
        <v>58.55</v>
      </c>
      <c r="Q79" s="196">
        <v>0</v>
      </c>
      <c r="R79" s="196">
        <v>10.31</v>
      </c>
      <c r="S79" s="196">
        <v>6.42</v>
      </c>
      <c r="T79" s="196">
        <v>0</v>
      </c>
      <c r="U79" s="196">
        <v>316.92</v>
      </c>
      <c r="V79" s="196">
        <v>4.41</v>
      </c>
      <c r="W79" s="196">
        <v>8.4600000000000009</v>
      </c>
      <c r="X79" s="196">
        <v>35.869999999999997</v>
      </c>
      <c r="Y79" s="196">
        <v>0</v>
      </c>
      <c r="Z79">
        <v>0</v>
      </c>
      <c r="AA79" s="196">
        <v>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44.3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17.52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157.12</v>
      </c>
      <c r="L80" s="196">
        <v>41.65</v>
      </c>
      <c r="M80" s="196">
        <v>0</v>
      </c>
      <c r="N80" s="196">
        <v>28.73</v>
      </c>
      <c r="O80" s="196">
        <v>48.24</v>
      </c>
      <c r="P80" s="196">
        <v>58.55</v>
      </c>
      <c r="Q80" s="196">
        <v>0</v>
      </c>
      <c r="R80" s="196">
        <v>10.31</v>
      </c>
      <c r="S80" s="196">
        <v>6.42</v>
      </c>
      <c r="T80" s="196">
        <v>0</v>
      </c>
      <c r="U80" s="196">
        <v>316.92</v>
      </c>
      <c r="V80" s="196">
        <v>4.41</v>
      </c>
      <c r="W80" s="196">
        <v>8.4600000000000009</v>
      </c>
      <c r="X80" s="196">
        <v>35.869999999999997</v>
      </c>
      <c r="Y80" s="196">
        <v>0</v>
      </c>
      <c r="Z80">
        <v>0</v>
      </c>
      <c r="AA80" s="196">
        <v>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44.3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17.52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157.12</v>
      </c>
      <c r="L81" s="196">
        <v>41.65</v>
      </c>
      <c r="M81" s="196">
        <v>0</v>
      </c>
      <c r="N81" s="196">
        <v>28.73</v>
      </c>
      <c r="O81" s="196">
        <v>48.24</v>
      </c>
      <c r="P81" s="196">
        <v>58.55</v>
      </c>
      <c r="Q81" s="196">
        <v>0</v>
      </c>
      <c r="R81" s="196">
        <v>10.31</v>
      </c>
      <c r="S81" s="196">
        <v>6.42</v>
      </c>
      <c r="T81" s="196">
        <v>0</v>
      </c>
      <c r="U81" s="196">
        <v>316.92</v>
      </c>
      <c r="V81" s="196">
        <v>4.41</v>
      </c>
      <c r="W81" s="196">
        <v>8.4600000000000009</v>
      </c>
      <c r="X81" s="196">
        <v>35.869999999999997</v>
      </c>
      <c r="Y81" s="196">
        <v>0</v>
      </c>
      <c r="Z81">
        <v>0</v>
      </c>
      <c r="AA81" s="196">
        <v>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17.52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157.12</v>
      </c>
      <c r="L82" s="196">
        <v>41.65</v>
      </c>
      <c r="M82" s="196">
        <v>0</v>
      </c>
      <c r="N82" s="196">
        <v>28.73</v>
      </c>
      <c r="O82" s="196">
        <v>48.24</v>
      </c>
      <c r="P82" s="196">
        <v>58.55</v>
      </c>
      <c r="Q82" s="196">
        <v>0</v>
      </c>
      <c r="R82" s="196">
        <v>10.31</v>
      </c>
      <c r="S82" s="196">
        <v>6.42</v>
      </c>
      <c r="T82" s="196">
        <v>0</v>
      </c>
      <c r="U82" s="196">
        <v>316.92</v>
      </c>
      <c r="V82" s="196">
        <v>4.41</v>
      </c>
      <c r="W82" s="196">
        <v>8.4600000000000009</v>
      </c>
      <c r="X82" s="196">
        <v>35.869999999999997</v>
      </c>
      <c r="Y82" s="196">
        <v>0</v>
      </c>
      <c r="Z82">
        <v>0</v>
      </c>
      <c r="AA82" s="196">
        <v>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17.52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157.12</v>
      </c>
      <c r="L83" s="196">
        <v>41.65</v>
      </c>
      <c r="M83" s="196">
        <v>0</v>
      </c>
      <c r="N83" s="196">
        <v>28.73</v>
      </c>
      <c r="O83" s="196">
        <v>48.24</v>
      </c>
      <c r="P83" s="196">
        <v>58.55</v>
      </c>
      <c r="Q83" s="196">
        <v>0</v>
      </c>
      <c r="R83" s="196">
        <v>10.31</v>
      </c>
      <c r="S83" s="196">
        <v>6.42</v>
      </c>
      <c r="T83" s="196">
        <v>0</v>
      </c>
      <c r="U83" s="196">
        <v>316.92</v>
      </c>
      <c r="V83" s="196">
        <v>4.41</v>
      </c>
      <c r="W83" s="196">
        <v>8.4600000000000009</v>
      </c>
      <c r="X83" s="196">
        <v>35.869999999999997</v>
      </c>
      <c r="Y83" s="196">
        <v>0</v>
      </c>
      <c r="Z83">
        <v>0</v>
      </c>
      <c r="AA83" s="196">
        <v>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46.74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17.52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150.34</v>
      </c>
      <c r="L84" s="196">
        <v>41.65</v>
      </c>
      <c r="M84" s="196">
        <v>0</v>
      </c>
      <c r="N84" s="196">
        <v>28.73</v>
      </c>
      <c r="O84" s="196">
        <v>48.24</v>
      </c>
      <c r="P84" s="196">
        <v>58.55</v>
      </c>
      <c r="Q84" s="196">
        <v>0</v>
      </c>
      <c r="R84" s="196">
        <v>10.31</v>
      </c>
      <c r="S84" s="196">
        <v>6.42</v>
      </c>
      <c r="T84" s="196">
        <v>0</v>
      </c>
      <c r="U84" s="196">
        <v>316.92</v>
      </c>
      <c r="V84" s="196">
        <v>4.41</v>
      </c>
      <c r="W84" s="196">
        <v>8.4600000000000009</v>
      </c>
      <c r="X84" s="196">
        <v>35.869999999999997</v>
      </c>
      <c r="Y84" s="196">
        <v>0</v>
      </c>
      <c r="Z84">
        <v>0</v>
      </c>
      <c r="AA84" s="196">
        <v>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46.74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17.52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81.400000000000006</v>
      </c>
      <c r="L85" s="196">
        <v>41.65</v>
      </c>
      <c r="M85" s="196">
        <v>0</v>
      </c>
      <c r="N85" s="196">
        <v>28.73</v>
      </c>
      <c r="O85" s="196">
        <v>48.24</v>
      </c>
      <c r="P85" s="196">
        <v>58.55</v>
      </c>
      <c r="Q85" s="196">
        <v>0</v>
      </c>
      <c r="R85" s="196">
        <v>10.31</v>
      </c>
      <c r="S85" s="196">
        <v>6.42</v>
      </c>
      <c r="T85" s="196">
        <v>0</v>
      </c>
      <c r="U85" s="196">
        <v>316.92</v>
      </c>
      <c r="V85" s="196">
        <v>4.41</v>
      </c>
      <c r="W85" s="196">
        <v>8.4600000000000009</v>
      </c>
      <c r="X85" s="196">
        <v>35.869999999999997</v>
      </c>
      <c r="Y85" s="196">
        <v>0</v>
      </c>
      <c r="Z85">
        <v>0</v>
      </c>
      <c r="AA85" s="196">
        <v>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67.680000000000007</v>
      </c>
      <c r="AQ85" s="196">
        <v>17.52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86.18</v>
      </c>
      <c r="L86" s="196">
        <v>42.31</v>
      </c>
      <c r="M86" s="196">
        <v>0</v>
      </c>
      <c r="N86" s="196">
        <v>28.73</v>
      </c>
      <c r="O86" s="196">
        <v>48.24</v>
      </c>
      <c r="P86" s="196">
        <v>58.55</v>
      </c>
      <c r="Q86" s="196">
        <v>0</v>
      </c>
      <c r="R86" s="196">
        <v>10.31</v>
      </c>
      <c r="S86" s="196">
        <v>6.42</v>
      </c>
      <c r="T86" s="196">
        <v>0</v>
      </c>
      <c r="U86" s="196">
        <v>316.92</v>
      </c>
      <c r="V86" s="196">
        <v>4.41</v>
      </c>
      <c r="W86" s="196">
        <v>8.4600000000000009</v>
      </c>
      <c r="X86" s="196">
        <v>35.869999999999997</v>
      </c>
      <c r="Y86" s="196">
        <v>0</v>
      </c>
      <c r="Z86">
        <v>0</v>
      </c>
      <c r="AA86" s="196">
        <v>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67.680000000000007</v>
      </c>
      <c r="AQ86" s="196">
        <v>17.52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86.18</v>
      </c>
      <c r="L87" s="196">
        <v>21.21</v>
      </c>
      <c r="M87" s="196">
        <v>0</v>
      </c>
      <c r="N87" s="196">
        <v>28.73</v>
      </c>
      <c r="O87" s="196">
        <v>48.24</v>
      </c>
      <c r="P87" s="196">
        <v>58.55</v>
      </c>
      <c r="Q87" s="196">
        <v>0</v>
      </c>
      <c r="R87" s="196">
        <v>10.31</v>
      </c>
      <c r="S87" s="196">
        <v>6.42</v>
      </c>
      <c r="T87" s="196">
        <v>0</v>
      </c>
      <c r="U87" s="196">
        <v>316.92</v>
      </c>
      <c r="V87" s="196">
        <v>4.41</v>
      </c>
      <c r="W87" s="196">
        <v>8.4600000000000009</v>
      </c>
      <c r="X87" s="196">
        <v>35.869999999999997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67.680000000000007</v>
      </c>
      <c r="AQ87" s="196">
        <v>17.510000000000002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86.18</v>
      </c>
      <c r="L88" s="196">
        <v>21.07</v>
      </c>
      <c r="M88" s="196">
        <v>0</v>
      </c>
      <c r="N88" s="196">
        <v>28.73</v>
      </c>
      <c r="O88" s="196">
        <v>48.24</v>
      </c>
      <c r="P88" s="196">
        <v>58.55</v>
      </c>
      <c r="Q88" s="196">
        <v>0</v>
      </c>
      <c r="R88" s="196">
        <v>4.8099999999999996</v>
      </c>
      <c r="S88" s="196">
        <v>2.75</v>
      </c>
      <c r="T88" s="196">
        <v>0</v>
      </c>
      <c r="U88" s="196">
        <v>316.92</v>
      </c>
      <c r="V88" s="196">
        <v>4.41</v>
      </c>
      <c r="W88" s="196">
        <v>8.4600000000000009</v>
      </c>
      <c r="X88" s="196">
        <v>35.869999999999997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67.680000000000007</v>
      </c>
      <c r="AQ88" s="196">
        <v>10.08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86.18</v>
      </c>
      <c r="L89" s="196">
        <v>21.07</v>
      </c>
      <c r="M89" s="196">
        <v>0</v>
      </c>
      <c r="N89" s="196">
        <v>28.73</v>
      </c>
      <c r="O89" s="196">
        <v>48.24</v>
      </c>
      <c r="P89" s="196">
        <v>59.54</v>
      </c>
      <c r="Q89" s="196">
        <v>0</v>
      </c>
      <c r="R89" s="196">
        <v>4.79</v>
      </c>
      <c r="S89" s="196">
        <v>2.75</v>
      </c>
      <c r="T89" s="196">
        <v>0</v>
      </c>
      <c r="U89" s="196">
        <v>316.92</v>
      </c>
      <c r="V89" s="196">
        <v>4.41</v>
      </c>
      <c r="W89" s="196">
        <v>8.4600000000000009</v>
      </c>
      <c r="X89" s="196">
        <v>35.869999999999997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67.680000000000007</v>
      </c>
      <c r="AQ89" s="196">
        <v>10.08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78.52</v>
      </c>
      <c r="L90" s="196">
        <v>21.07</v>
      </c>
      <c r="M90" s="196">
        <v>0</v>
      </c>
      <c r="N90" s="196">
        <v>28.73</v>
      </c>
      <c r="O90" s="196">
        <v>48.24</v>
      </c>
      <c r="P90" s="196">
        <v>59.6</v>
      </c>
      <c r="Q90" s="196">
        <v>0</v>
      </c>
      <c r="R90" s="196">
        <v>4.79</v>
      </c>
      <c r="S90" s="196">
        <v>2.75</v>
      </c>
      <c r="T90" s="196">
        <v>0</v>
      </c>
      <c r="U90" s="196">
        <v>316.92</v>
      </c>
      <c r="V90" s="196">
        <v>4.41</v>
      </c>
      <c r="W90" s="196">
        <v>3.83</v>
      </c>
      <c r="X90" s="196">
        <v>35.869999999999997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34.47</v>
      </c>
      <c r="AQ90" s="196">
        <v>10.08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78.52</v>
      </c>
      <c r="L91" s="196">
        <v>21.07</v>
      </c>
      <c r="M91" s="196">
        <v>0</v>
      </c>
      <c r="N91" s="196">
        <v>28.73</v>
      </c>
      <c r="O91" s="196">
        <v>48.24</v>
      </c>
      <c r="P91" s="196">
        <v>59.6</v>
      </c>
      <c r="Q91" s="196">
        <v>0</v>
      </c>
      <c r="R91" s="196">
        <v>4.79</v>
      </c>
      <c r="S91" s="196">
        <v>2.75</v>
      </c>
      <c r="T91" s="196">
        <v>0</v>
      </c>
      <c r="U91" s="196">
        <v>316.92</v>
      </c>
      <c r="V91" s="196">
        <v>4.41</v>
      </c>
      <c r="W91" s="196">
        <v>3.83</v>
      </c>
      <c r="X91" s="196">
        <v>25.86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34.47</v>
      </c>
      <c r="AQ91" s="196">
        <v>10.08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78.52</v>
      </c>
      <c r="L92" s="196">
        <v>21.07</v>
      </c>
      <c r="M92" s="196">
        <v>0</v>
      </c>
      <c r="N92" s="196">
        <v>28.73</v>
      </c>
      <c r="O92" s="196">
        <v>48.24</v>
      </c>
      <c r="P92" s="196">
        <v>59.6</v>
      </c>
      <c r="Q92" s="196">
        <v>0</v>
      </c>
      <c r="R92" s="196">
        <v>4.79</v>
      </c>
      <c r="S92" s="196">
        <v>2.75</v>
      </c>
      <c r="T92" s="196">
        <v>0</v>
      </c>
      <c r="U92" s="196">
        <v>316.92</v>
      </c>
      <c r="V92" s="196">
        <v>0</v>
      </c>
      <c r="W92" s="196">
        <v>3.83</v>
      </c>
      <c r="X92" s="196">
        <v>29.69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34.47</v>
      </c>
      <c r="AQ92" s="196">
        <v>10.08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78.52</v>
      </c>
      <c r="L93" s="196">
        <v>21.07</v>
      </c>
      <c r="M93" s="196">
        <v>0</v>
      </c>
      <c r="N93" s="196">
        <v>28.73</v>
      </c>
      <c r="O93" s="196">
        <v>48.24</v>
      </c>
      <c r="P93" s="196">
        <v>59.6</v>
      </c>
      <c r="Q93" s="196">
        <v>0</v>
      </c>
      <c r="R93" s="196">
        <v>4.79</v>
      </c>
      <c r="S93" s="196">
        <v>2.75</v>
      </c>
      <c r="T93" s="196">
        <v>0</v>
      </c>
      <c r="U93" s="196">
        <v>316.92</v>
      </c>
      <c r="V93" s="196">
        <v>0</v>
      </c>
      <c r="W93" s="196">
        <v>3.83</v>
      </c>
      <c r="X93" s="196">
        <v>29.69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34.47</v>
      </c>
      <c r="AQ93" s="196">
        <v>10.08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78.52</v>
      </c>
      <c r="L94" s="196">
        <v>21.07</v>
      </c>
      <c r="M94" s="196">
        <v>0</v>
      </c>
      <c r="N94" s="196">
        <v>28.73</v>
      </c>
      <c r="O94" s="196">
        <v>48.24</v>
      </c>
      <c r="P94" s="196">
        <v>59.6</v>
      </c>
      <c r="Q94" s="196">
        <v>0</v>
      </c>
      <c r="R94" s="196">
        <v>4.79</v>
      </c>
      <c r="S94" s="196">
        <v>2.75</v>
      </c>
      <c r="T94" s="196">
        <v>0</v>
      </c>
      <c r="U94" s="196">
        <v>316.92</v>
      </c>
      <c r="V94" s="196">
        <v>0</v>
      </c>
      <c r="W94" s="196">
        <v>3.83</v>
      </c>
      <c r="X94" s="196">
        <v>29.69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34.47</v>
      </c>
      <c r="AQ94" s="196">
        <v>10.08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78.52</v>
      </c>
      <c r="L95" s="196">
        <v>21.07</v>
      </c>
      <c r="M95" s="196">
        <v>0</v>
      </c>
      <c r="N95" s="196">
        <v>28.73</v>
      </c>
      <c r="O95" s="196">
        <v>48.24</v>
      </c>
      <c r="P95" s="196">
        <v>59.6</v>
      </c>
      <c r="Q95" s="196">
        <v>0</v>
      </c>
      <c r="R95" s="196">
        <v>4.79</v>
      </c>
      <c r="S95" s="196">
        <v>2.75</v>
      </c>
      <c r="T95" s="196">
        <v>0</v>
      </c>
      <c r="U95" s="196">
        <v>316.92</v>
      </c>
      <c r="V95" s="196">
        <v>0</v>
      </c>
      <c r="W95" s="196">
        <v>3.83</v>
      </c>
      <c r="X95" s="196">
        <v>31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34.47</v>
      </c>
      <c r="AQ95" s="196">
        <v>10.08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78.52</v>
      </c>
      <c r="L96" s="196">
        <v>21.07</v>
      </c>
      <c r="M96" s="196">
        <v>0</v>
      </c>
      <c r="N96" s="196">
        <v>28.73</v>
      </c>
      <c r="O96" s="196">
        <v>48.24</v>
      </c>
      <c r="P96" s="196">
        <v>59.6</v>
      </c>
      <c r="Q96" s="196">
        <v>0</v>
      </c>
      <c r="R96" s="196">
        <v>4.79</v>
      </c>
      <c r="S96" s="196">
        <v>2.75</v>
      </c>
      <c r="T96" s="196">
        <v>0</v>
      </c>
      <c r="U96" s="196">
        <v>316.92</v>
      </c>
      <c r="V96" s="196">
        <v>0</v>
      </c>
      <c r="W96" s="196">
        <v>3.83</v>
      </c>
      <c r="X96" s="196">
        <v>29.68</v>
      </c>
      <c r="Y96" s="196">
        <v>0</v>
      </c>
      <c r="Z96">
        <v>0</v>
      </c>
      <c r="AA96" s="196">
        <v>8.3000000000000007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34.47</v>
      </c>
      <c r="AQ96" s="196">
        <v>10.08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78.52</v>
      </c>
      <c r="L97" s="196">
        <v>21.07</v>
      </c>
      <c r="M97" s="196">
        <v>0</v>
      </c>
      <c r="N97" s="196">
        <v>28.73</v>
      </c>
      <c r="O97" s="196">
        <v>48.24</v>
      </c>
      <c r="P97" s="196">
        <v>59.6</v>
      </c>
      <c r="Q97" s="196">
        <v>0</v>
      </c>
      <c r="R97" s="196">
        <v>4.79</v>
      </c>
      <c r="S97" s="196">
        <v>2.75</v>
      </c>
      <c r="T97" s="196">
        <v>0</v>
      </c>
      <c r="U97" s="196">
        <v>316.92</v>
      </c>
      <c r="V97" s="196">
        <v>0</v>
      </c>
      <c r="W97" s="196">
        <v>3.83</v>
      </c>
      <c r="X97" s="196">
        <v>22.02</v>
      </c>
      <c r="Y97" s="196">
        <v>0</v>
      </c>
      <c r="Z97">
        <v>0</v>
      </c>
      <c r="AA97" s="196">
        <v>8.3000000000000007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34.47</v>
      </c>
      <c r="AQ97" s="196">
        <v>10.08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78.52</v>
      </c>
      <c r="L98" s="196">
        <v>21.07</v>
      </c>
      <c r="M98" s="196">
        <v>0</v>
      </c>
      <c r="N98" s="196">
        <v>28.73</v>
      </c>
      <c r="O98" s="196">
        <v>48.24</v>
      </c>
      <c r="P98" s="196">
        <v>59.6</v>
      </c>
      <c r="Q98" s="196">
        <v>0</v>
      </c>
      <c r="R98" s="196">
        <v>4.79</v>
      </c>
      <c r="S98" s="196">
        <v>2.75</v>
      </c>
      <c r="T98" s="196">
        <v>0</v>
      </c>
      <c r="U98" s="196">
        <v>316.92</v>
      </c>
      <c r="V98" s="196">
        <v>0</v>
      </c>
      <c r="W98" s="196">
        <v>3.83</v>
      </c>
      <c r="X98" s="196">
        <v>22.02</v>
      </c>
      <c r="Y98" s="196">
        <v>0</v>
      </c>
      <c r="Z98">
        <v>0</v>
      </c>
      <c r="AA98" s="196">
        <v>8.3000000000000007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34.47</v>
      </c>
      <c r="AQ98" s="196">
        <v>10.08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2.5042750000000029</v>
      </c>
      <c r="L99">
        <f t="shared" si="0"/>
        <v>0.70096250000000115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1.4078100000000029</v>
      </c>
      <c r="Q99">
        <f t="shared" si="0"/>
        <v>0</v>
      </c>
      <c r="R99">
        <f t="shared" si="0"/>
        <v>0.17706499999999981</v>
      </c>
      <c r="S99">
        <f t="shared" si="0"/>
        <v>0.10165000000000002</v>
      </c>
      <c r="T99">
        <f t="shared" si="0"/>
        <v>0</v>
      </c>
      <c r="U99">
        <f t="shared" si="0"/>
        <v>7.5933149999999792</v>
      </c>
      <c r="V99">
        <f t="shared" si="0"/>
        <v>5.9502499999999965E-2</v>
      </c>
      <c r="W99">
        <f t="shared" si="0"/>
        <v>0.17175500000000013</v>
      </c>
      <c r="X99">
        <f t="shared" si="0"/>
        <v>0.75576500000000002</v>
      </c>
      <c r="Y99">
        <f t="shared" si="0"/>
        <v>0</v>
      </c>
      <c r="Z99">
        <f t="shared" si="0"/>
        <v>0</v>
      </c>
      <c r="AA99">
        <f t="shared" si="0"/>
        <v>0.20598999999999987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1.1311650000000006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1.3446375000000008</v>
      </c>
      <c r="AQ99">
        <f t="shared" si="0"/>
        <v>0.35430249999999996</v>
      </c>
      <c r="AR99">
        <f t="shared" si="0"/>
        <v>0.24042749999999988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203.01</v>
      </c>
      <c r="M3" s="196">
        <v>27.03</v>
      </c>
      <c r="N3" s="196">
        <v>34.700000000000003</v>
      </c>
      <c r="O3" s="196">
        <v>0</v>
      </c>
      <c r="P3" s="196">
        <v>36.24</v>
      </c>
      <c r="Q3" s="196">
        <v>0</v>
      </c>
      <c r="R3" s="196">
        <v>2.87</v>
      </c>
      <c r="S3" s="196">
        <v>2.87</v>
      </c>
      <c r="T3" s="196">
        <v>0</v>
      </c>
      <c r="U3" s="196">
        <v>24.59</v>
      </c>
      <c r="V3" s="196">
        <v>0.96</v>
      </c>
      <c r="W3" s="196">
        <v>1.92</v>
      </c>
      <c r="X3" s="196">
        <v>43.34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19.149999999999999</v>
      </c>
      <c r="AQ3" s="196">
        <v>7.66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203.01</v>
      </c>
      <c r="M4" s="196">
        <v>27.03</v>
      </c>
      <c r="N4" s="196">
        <v>34.700000000000003</v>
      </c>
      <c r="O4" s="196">
        <v>0</v>
      </c>
      <c r="P4" s="196">
        <v>36.24</v>
      </c>
      <c r="Q4" s="196">
        <v>0</v>
      </c>
      <c r="R4" s="196">
        <v>2.87</v>
      </c>
      <c r="S4" s="196">
        <v>2.87</v>
      </c>
      <c r="T4" s="196">
        <v>0</v>
      </c>
      <c r="U4" s="196">
        <v>24.61</v>
      </c>
      <c r="V4" s="196">
        <v>0.96</v>
      </c>
      <c r="W4" s="196">
        <v>1.92</v>
      </c>
      <c r="X4" s="196">
        <v>43.34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19.149999999999999</v>
      </c>
      <c r="AQ4" s="196">
        <v>7.66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203.01</v>
      </c>
      <c r="M5" s="196">
        <v>27.03</v>
      </c>
      <c r="N5" s="196">
        <v>34.700000000000003</v>
      </c>
      <c r="O5" s="196">
        <v>0</v>
      </c>
      <c r="P5" s="196">
        <v>36.24</v>
      </c>
      <c r="Q5" s="196">
        <v>0</v>
      </c>
      <c r="R5" s="196">
        <v>2.87</v>
      </c>
      <c r="S5" s="196">
        <v>2.87</v>
      </c>
      <c r="T5" s="196">
        <v>0</v>
      </c>
      <c r="U5" s="196">
        <v>24.61</v>
      </c>
      <c r="V5" s="196">
        <v>0.96</v>
      </c>
      <c r="W5" s="196">
        <v>1.92</v>
      </c>
      <c r="X5" s="196">
        <v>43.34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19.149999999999999</v>
      </c>
      <c r="AQ5" s="196">
        <v>7.66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203.01</v>
      </c>
      <c r="M6" s="196">
        <v>27.03</v>
      </c>
      <c r="N6" s="196">
        <v>34.700000000000003</v>
      </c>
      <c r="O6" s="196">
        <v>0</v>
      </c>
      <c r="P6" s="196">
        <v>36.24</v>
      </c>
      <c r="Q6" s="196">
        <v>0</v>
      </c>
      <c r="R6" s="196">
        <v>2.87</v>
      </c>
      <c r="S6" s="196">
        <v>2.87</v>
      </c>
      <c r="T6" s="196">
        <v>0</v>
      </c>
      <c r="U6" s="196">
        <v>24.61</v>
      </c>
      <c r="V6" s="196">
        <v>0.96</v>
      </c>
      <c r="W6" s="196">
        <v>1.92</v>
      </c>
      <c r="X6" s="196">
        <v>43.34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19.149999999999999</v>
      </c>
      <c r="AQ6" s="196">
        <v>7.66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203.01</v>
      </c>
      <c r="M7" s="196">
        <v>27.03</v>
      </c>
      <c r="N7" s="196">
        <v>34.700000000000003</v>
      </c>
      <c r="O7" s="196">
        <v>0</v>
      </c>
      <c r="P7" s="196">
        <v>36.24</v>
      </c>
      <c r="Q7" s="196">
        <v>0</v>
      </c>
      <c r="R7" s="196">
        <v>2.87</v>
      </c>
      <c r="S7" s="196">
        <v>2.87</v>
      </c>
      <c r="T7" s="196">
        <v>0</v>
      </c>
      <c r="U7" s="196">
        <v>24.61</v>
      </c>
      <c r="V7" s="196">
        <v>0.96</v>
      </c>
      <c r="W7" s="196">
        <v>1.92</v>
      </c>
      <c r="X7" s="196">
        <v>43.34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19.149999999999999</v>
      </c>
      <c r="AQ7" s="196">
        <v>7.66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203.01</v>
      </c>
      <c r="M8" s="196">
        <v>27.03</v>
      </c>
      <c r="N8" s="196">
        <v>34.700000000000003</v>
      </c>
      <c r="O8" s="196">
        <v>0</v>
      </c>
      <c r="P8" s="196">
        <v>36.24</v>
      </c>
      <c r="Q8" s="196">
        <v>0</v>
      </c>
      <c r="R8" s="196">
        <v>2.87</v>
      </c>
      <c r="S8" s="196">
        <v>2.87</v>
      </c>
      <c r="T8" s="196">
        <v>0</v>
      </c>
      <c r="U8" s="196">
        <v>24.61</v>
      </c>
      <c r="V8" s="196">
        <v>0.96</v>
      </c>
      <c r="W8" s="196">
        <v>1.92</v>
      </c>
      <c r="X8" s="196">
        <v>43.34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19.149999999999999</v>
      </c>
      <c r="AQ8" s="196">
        <v>7.66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203.01</v>
      </c>
      <c r="M9" s="196">
        <v>27.03</v>
      </c>
      <c r="N9" s="196">
        <v>34.700000000000003</v>
      </c>
      <c r="O9" s="196">
        <v>0</v>
      </c>
      <c r="P9" s="196">
        <v>36.24</v>
      </c>
      <c r="Q9" s="196">
        <v>0</v>
      </c>
      <c r="R9" s="196">
        <v>2.87</v>
      </c>
      <c r="S9" s="196">
        <v>2.87</v>
      </c>
      <c r="T9" s="196">
        <v>0</v>
      </c>
      <c r="U9" s="196">
        <v>24.61</v>
      </c>
      <c r="V9" s="196">
        <v>0.96</v>
      </c>
      <c r="W9" s="196">
        <v>1.92</v>
      </c>
      <c r="X9" s="196">
        <v>43.34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19.149999999999999</v>
      </c>
      <c r="AQ9" s="196">
        <v>7.66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203.01</v>
      </c>
      <c r="M10" s="196">
        <v>27.03</v>
      </c>
      <c r="N10" s="196">
        <v>34.700000000000003</v>
      </c>
      <c r="O10" s="196">
        <v>0</v>
      </c>
      <c r="P10" s="196">
        <v>36.24</v>
      </c>
      <c r="Q10" s="196">
        <v>0</v>
      </c>
      <c r="R10" s="196">
        <v>2.87</v>
      </c>
      <c r="S10" s="196">
        <v>2.87</v>
      </c>
      <c r="T10" s="196">
        <v>0</v>
      </c>
      <c r="U10" s="196">
        <v>24.61</v>
      </c>
      <c r="V10" s="196">
        <v>0.96</v>
      </c>
      <c r="W10" s="196">
        <v>1.92</v>
      </c>
      <c r="X10" s="196">
        <v>43.34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19.149999999999999</v>
      </c>
      <c r="AQ10" s="196">
        <v>7.66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203.01</v>
      </c>
      <c r="M11" s="196">
        <v>27.03</v>
      </c>
      <c r="N11" s="196">
        <v>34.700000000000003</v>
      </c>
      <c r="O11" s="196">
        <v>0</v>
      </c>
      <c r="P11" s="196">
        <v>36.24</v>
      </c>
      <c r="Q11" s="196">
        <v>0</v>
      </c>
      <c r="R11" s="196">
        <v>2.87</v>
      </c>
      <c r="S11" s="196">
        <v>2.87</v>
      </c>
      <c r="T11" s="196">
        <v>0</v>
      </c>
      <c r="U11" s="196">
        <v>24.61</v>
      </c>
      <c r="V11" s="196">
        <v>0.96</v>
      </c>
      <c r="W11" s="196">
        <v>1.92</v>
      </c>
      <c r="X11" s="196">
        <v>43.34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19.149999999999999</v>
      </c>
      <c r="AQ11" s="196">
        <v>7.66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203.01</v>
      </c>
      <c r="M12" s="196">
        <v>27.03</v>
      </c>
      <c r="N12" s="196">
        <v>34.700000000000003</v>
      </c>
      <c r="O12" s="196">
        <v>0</v>
      </c>
      <c r="P12" s="196">
        <v>36.24</v>
      </c>
      <c r="Q12" s="196">
        <v>0</v>
      </c>
      <c r="R12" s="196">
        <v>2.87</v>
      </c>
      <c r="S12" s="196">
        <v>2.87</v>
      </c>
      <c r="T12" s="196">
        <v>0</v>
      </c>
      <c r="U12" s="196">
        <v>24.61</v>
      </c>
      <c r="V12" s="196">
        <v>0.96</v>
      </c>
      <c r="W12" s="196">
        <v>1.92</v>
      </c>
      <c r="X12" s="196">
        <v>43.34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19.149999999999999</v>
      </c>
      <c r="AQ12" s="196">
        <v>7.66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202.06</v>
      </c>
      <c r="M13" s="196">
        <v>27.03</v>
      </c>
      <c r="N13" s="196">
        <v>34.700000000000003</v>
      </c>
      <c r="O13" s="196">
        <v>0</v>
      </c>
      <c r="P13" s="196">
        <v>36.24</v>
      </c>
      <c r="Q13" s="196">
        <v>0</v>
      </c>
      <c r="R13" s="196">
        <v>5.75</v>
      </c>
      <c r="S13" s="196">
        <v>2.87</v>
      </c>
      <c r="T13" s="196">
        <v>0</v>
      </c>
      <c r="U13" s="196">
        <v>24.61</v>
      </c>
      <c r="V13" s="196">
        <v>0.96</v>
      </c>
      <c r="W13" s="196">
        <v>4.79</v>
      </c>
      <c r="X13" s="196">
        <v>43.09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19.149999999999999</v>
      </c>
      <c r="AQ13" s="196">
        <v>7.66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202.06</v>
      </c>
      <c r="M14" s="196">
        <v>27.03</v>
      </c>
      <c r="N14" s="196">
        <v>34.700000000000003</v>
      </c>
      <c r="O14" s="196">
        <v>0</v>
      </c>
      <c r="P14" s="196">
        <v>36.24</v>
      </c>
      <c r="Q14" s="196">
        <v>0</v>
      </c>
      <c r="R14" s="196">
        <v>5.75</v>
      </c>
      <c r="S14" s="196">
        <v>2.87</v>
      </c>
      <c r="T14" s="196">
        <v>0</v>
      </c>
      <c r="U14" s="196">
        <v>24.61</v>
      </c>
      <c r="V14" s="196">
        <v>0.96</v>
      </c>
      <c r="W14" s="196">
        <v>4.79</v>
      </c>
      <c r="X14" s="196">
        <v>43.09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19.149999999999999</v>
      </c>
      <c r="AQ14" s="196">
        <v>7.66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202.06</v>
      </c>
      <c r="M15" s="196">
        <v>27.03</v>
      </c>
      <c r="N15" s="196">
        <v>34.700000000000003</v>
      </c>
      <c r="O15" s="196">
        <v>0</v>
      </c>
      <c r="P15" s="196">
        <v>36.24</v>
      </c>
      <c r="Q15" s="196">
        <v>0</v>
      </c>
      <c r="R15" s="196">
        <v>5.75</v>
      </c>
      <c r="S15" s="196">
        <v>2.87</v>
      </c>
      <c r="T15" s="196">
        <v>0</v>
      </c>
      <c r="U15" s="196">
        <v>24.61</v>
      </c>
      <c r="V15" s="196">
        <v>0.96</v>
      </c>
      <c r="W15" s="196">
        <v>4.79</v>
      </c>
      <c r="X15" s="196">
        <v>43.09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19.149999999999999</v>
      </c>
      <c r="AQ15" s="196">
        <v>7.66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202.06</v>
      </c>
      <c r="M16" s="196">
        <v>27.03</v>
      </c>
      <c r="N16" s="196">
        <v>34.700000000000003</v>
      </c>
      <c r="O16" s="196">
        <v>0</v>
      </c>
      <c r="P16" s="196">
        <v>36.24</v>
      </c>
      <c r="Q16" s="196">
        <v>0</v>
      </c>
      <c r="R16" s="196">
        <v>5.75</v>
      </c>
      <c r="S16" s="196">
        <v>2.87</v>
      </c>
      <c r="T16" s="196">
        <v>0</v>
      </c>
      <c r="U16" s="196">
        <v>24.61</v>
      </c>
      <c r="V16" s="196">
        <v>0.96</v>
      </c>
      <c r="W16" s="196">
        <v>4.79</v>
      </c>
      <c r="X16" s="196">
        <v>43.09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19.149999999999999</v>
      </c>
      <c r="AQ16" s="196">
        <v>7.66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202.06</v>
      </c>
      <c r="M17" s="196">
        <v>27.03</v>
      </c>
      <c r="N17" s="196">
        <v>34.700000000000003</v>
      </c>
      <c r="O17" s="196">
        <v>0</v>
      </c>
      <c r="P17" s="196">
        <v>36.24</v>
      </c>
      <c r="Q17" s="196">
        <v>0</v>
      </c>
      <c r="R17" s="196">
        <v>5.75</v>
      </c>
      <c r="S17" s="196">
        <v>2.87</v>
      </c>
      <c r="T17" s="196">
        <v>0</v>
      </c>
      <c r="U17" s="196">
        <v>24.61</v>
      </c>
      <c r="V17" s="196">
        <v>0.96</v>
      </c>
      <c r="W17" s="196">
        <v>4.79</v>
      </c>
      <c r="X17" s="196">
        <v>43.09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19.149999999999999</v>
      </c>
      <c r="AQ17" s="196">
        <v>7.66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202.06</v>
      </c>
      <c r="M18" s="196">
        <v>27.03</v>
      </c>
      <c r="N18" s="196">
        <v>34.700000000000003</v>
      </c>
      <c r="O18" s="196">
        <v>0</v>
      </c>
      <c r="P18" s="196">
        <v>36.24</v>
      </c>
      <c r="Q18" s="196">
        <v>0</v>
      </c>
      <c r="R18" s="196">
        <v>5.75</v>
      </c>
      <c r="S18" s="196">
        <v>2.87</v>
      </c>
      <c r="T18" s="196">
        <v>0</v>
      </c>
      <c r="U18" s="196">
        <v>24.61</v>
      </c>
      <c r="V18" s="196">
        <v>0.96</v>
      </c>
      <c r="W18" s="196">
        <v>4.79</v>
      </c>
      <c r="X18" s="196">
        <v>43.09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19.149999999999999</v>
      </c>
      <c r="AQ18" s="196">
        <v>7.66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202.06</v>
      </c>
      <c r="M19" s="196">
        <v>27.03</v>
      </c>
      <c r="N19" s="196">
        <v>34.700000000000003</v>
      </c>
      <c r="O19" s="196">
        <v>0</v>
      </c>
      <c r="P19" s="196">
        <v>36.24</v>
      </c>
      <c r="Q19" s="196">
        <v>0</v>
      </c>
      <c r="R19" s="196">
        <v>5.75</v>
      </c>
      <c r="S19" s="196">
        <v>2.87</v>
      </c>
      <c r="T19" s="196">
        <v>0</v>
      </c>
      <c r="U19" s="196">
        <v>24.61</v>
      </c>
      <c r="V19" s="196">
        <v>0.96</v>
      </c>
      <c r="W19" s="196">
        <v>4.79</v>
      </c>
      <c r="X19" s="196">
        <v>43.09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19.149999999999999</v>
      </c>
      <c r="AQ19" s="196">
        <v>7.66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202.06</v>
      </c>
      <c r="M20" s="196">
        <v>27.03</v>
      </c>
      <c r="N20" s="196">
        <v>34.700000000000003</v>
      </c>
      <c r="O20" s="196">
        <v>0</v>
      </c>
      <c r="P20" s="196">
        <v>36.24</v>
      </c>
      <c r="Q20" s="196">
        <v>0</v>
      </c>
      <c r="R20" s="196">
        <v>5.75</v>
      </c>
      <c r="S20" s="196">
        <v>2.87</v>
      </c>
      <c r="T20" s="196">
        <v>0</v>
      </c>
      <c r="U20" s="196">
        <v>24.61</v>
      </c>
      <c r="V20" s="196">
        <v>0.96</v>
      </c>
      <c r="W20" s="196">
        <v>4.79</v>
      </c>
      <c r="X20" s="196">
        <v>43.09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19.149999999999999</v>
      </c>
      <c r="AQ20" s="196">
        <v>7.66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202.06</v>
      </c>
      <c r="M21" s="196">
        <v>27.03</v>
      </c>
      <c r="N21" s="196">
        <v>34.700000000000003</v>
      </c>
      <c r="O21" s="196">
        <v>0</v>
      </c>
      <c r="P21" s="196">
        <v>36.24</v>
      </c>
      <c r="Q21" s="196">
        <v>0</v>
      </c>
      <c r="R21" s="196">
        <v>5.75</v>
      </c>
      <c r="S21" s="196">
        <v>2.87</v>
      </c>
      <c r="T21" s="196">
        <v>0</v>
      </c>
      <c r="U21" s="196">
        <v>24.61</v>
      </c>
      <c r="V21" s="196">
        <v>0.96</v>
      </c>
      <c r="W21" s="196">
        <v>4.79</v>
      </c>
      <c r="X21" s="196">
        <v>43.09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19.149999999999999</v>
      </c>
      <c r="AQ21" s="196">
        <v>7.66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202.06</v>
      </c>
      <c r="M22" s="196">
        <v>27.03</v>
      </c>
      <c r="N22" s="196">
        <v>34.700000000000003</v>
      </c>
      <c r="O22" s="196">
        <v>0</v>
      </c>
      <c r="P22" s="196">
        <v>36.24</v>
      </c>
      <c r="Q22" s="196">
        <v>0</v>
      </c>
      <c r="R22" s="196">
        <v>5.74</v>
      </c>
      <c r="S22" s="196">
        <v>2.87</v>
      </c>
      <c r="T22" s="196">
        <v>0</v>
      </c>
      <c r="U22" s="196">
        <v>24.61</v>
      </c>
      <c r="V22" s="196">
        <v>0.96</v>
      </c>
      <c r="W22" s="196">
        <v>4.79</v>
      </c>
      <c r="X22" s="196">
        <v>43.09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19.149999999999999</v>
      </c>
      <c r="AQ22" s="196">
        <v>7.66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202.06</v>
      </c>
      <c r="M23" s="196">
        <v>27.03</v>
      </c>
      <c r="N23" s="196">
        <v>34.700000000000003</v>
      </c>
      <c r="O23" s="196">
        <v>0</v>
      </c>
      <c r="P23" s="196">
        <v>36.24</v>
      </c>
      <c r="Q23" s="196">
        <v>0</v>
      </c>
      <c r="R23" s="196">
        <v>5.74</v>
      </c>
      <c r="S23" s="196">
        <v>2.79</v>
      </c>
      <c r="T23" s="196">
        <v>0</v>
      </c>
      <c r="U23" s="196">
        <v>24.61</v>
      </c>
      <c r="V23" s="196">
        <v>0.96</v>
      </c>
      <c r="W23" s="196">
        <v>4.79</v>
      </c>
      <c r="X23" s="196">
        <v>43.09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19.149999999999999</v>
      </c>
      <c r="AQ23" s="196">
        <v>7.66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202.06</v>
      </c>
      <c r="M24" s="196">
        <v>27.03</v>
      </c>
      <c r="N24" s="196">
        <v>34.700000000000003</v>
      </c>
      <c r="O24" s="196">
        <v>0</v>
      </c>
      <c r="P24" s="196">
        <v>36.24</v>
      </c>
      <c r="Q24" s="196">
        <v>0</v>
      </c>
      <c r="R24" s="196">
        <v>5.74</v>
      </c>
      <c r="S24" s="196">
        <v>2.87</v>
      </c>
      <c r="T24" s="196">
        <v>0</v>
      </c>
      <c r="U24" s="196">
        <v>24.61</v>
      </c>
      <c r="V24" s="196">
        <v>0.96</v>
      </c>
      <c r="W24" s="196">
        <v>10</v>
      </c>
      <c r="X24" s="196">
        <v>43.09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19.149999999999999</v>
      </c>
      <c r="AQ24" s="196">
        <v>7.66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202.06</v>
      </c>
      <c r="M25" s="196">
        <v>27.03</v>
      </c>
      <c r="N25" s="196">
        <v>34.700000000000003</v>
      </c>
      <c r="O25" s="196">
        <v>0</v>
      </c>
      <c r="P25" s="196">
        <v>36.24</v>
      </c>
      <c r="Q25" s="196">
        <v>0</v>
      </c>
      <c r="R25" s="196">
        <v>5.74</v>
      </c>
      <c r="S25" s="196">
        <v>2.87</v>
      </c>
      <c r="T25" s="196">
        <v>0</v>
      </c>
      <c r="U25" s="196">
        <v>24.61</v>
      </c>
      <c r="V25" s="196">
        <v>0.96</v>
      </c>
      <c r="W25" s="196">
        <v>10.23</v>
      </c>
      <c r="X25" s="196">
        <v>43.09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74.400000000000006</v>
      </c>
      <c r="AQ25" s="196">
        <v>7.66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228.87</v>
      </c>
      <c r="M26" s="196">
        <v>27.03</v>
      </c>
      <c r="N26" s="196">
        <v>34.700000000000003</v>
      </c>
      <c r="O26" s="196">
        <v>0</v>
      </c>
      <c r="P26" s="196">
        <v>36.24</v>
      </c>
      <c r="Q26" s="196">
        <v>0</v>
      </c>
      <c r="R26" s="196">
        <v>12.46</v>
      </c>
      <c r="S26" s="196">
        <v>2.87</v>
      </c>
      <c r="T26" s="196">
        <v>0</v>
      </c>
      <c r="U26" s="196">
        <v>24.61</v>
      </c>
      <c r="V26" s="196">
        <v>5.34</v>
      </c>
      <c r="W26" s="196">
        <v>10.23</v>
      </c>
      <c r="X26" s="196">
        <v>43.09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74.400000000000006</v>
      </c>
      <c r="AQ26" s="196">
        <v>26.5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245.15</v>
      </c>
      <c r="M27" s="196">
        <v>27.03</v>
      </c>
      <c r="N27" s="196">
        <v>34.700000000000003</v>
      </c>
      <c r="O27" s="196">
        <v>0</v>
      </c>
      <c r="P27" s="196">
        <v>36.24</v>
      </c>
      <c r="Q27" s="196">
        <v>0</v>
      </c>
      <c r="R27" s="196">
        <v>12.46</v>
      </c>
      <c r="S27" s="196">
        <v>2.87</v>
      </c>
      <c r="T27" s="196">
        <v>0</v>
      </c>
      <c r="U27" s="196">
        <v>24.61</v>
      </c>
      <c r="V27" s="196">
        <v>4.92</v>
      </c>
      <c r="W27" s="196">
        <v>10.23</v>
      </c>
      <c r="X27" s="196">
        <v>43.09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74.400000000000006</v>
      </c>
      <c r="AQ27" s="196">
        <v>26.5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245.15</v>
      </c>
      <c r="M28" s="196">
        <v>27.03</v>
      </c>
      <c r="N28" s="196">
        <v>34.700000000000003</v>
      </c>
      <c r="O28" s="196">
        <v>0</v>
      </c>
      <c r="P28" s="196">
        <v>36.24</v>
      </c>
      <c r="Q28" s="196">
        <v>0</v>
      </c>
      <c r="R28" s="196">
        <v>12.46</v>
      </c>
      <c r="S28" s="196">
        <v>2.87</v>
      </c>
      <c r="T28" s="196">
        <v>0</v>
      </c>
      <c r="U28" s="196">
        <v>24.61</v>
      </c>
      <c r="V28" s="196">
        <v>5.33</v>
      </c>
      <c r="W28" s="196">
        <v>10.23</v>
      </c>
      <c r="X28" s="196">
        <v>43.09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74.400000000000006</v>
      </c>
      <c r="AQ28" s="196">
        <v>26.5</v>
      </c>
      <c r="AR28" s="196">
        <v>0.52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279.23</v>
      </c>
      <c r="M29" s="196">
        <v>27.03</v>
      </c>
      <c r="N29" s="196">
        <v>34.700000000000003</v>
      </c>
      <c r="O29" s="196">
        <v>0</v>
      </c>
      <c r="P29" s="196">
        <v>36.24</v>
      </c>
      <c r="Q29" s="196">
        <v>0</v>
      </c>
      <c r="R29" s="196">
        <v>12.46</v>
      </c>
      <c r="S29" s="196">
        <v>2.87</v>
      </c>
      <c r="T29" s="196">
        <v>0</v>
      </c>
      <c r="U29" s="196">
        <v>24.61</v>
      </c>
      <c r="V29" s="196">
        <v>5.33</v>
      </c>
      <c r="W29" s="196">
        <v>10.23</v>
      </c>
      <c r="X29" s="196">
        <v>43.09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74.400000000000006</v>
      </c>
      <c r="AQ29" s="196">
        <v>26.5</v>
      </c>
      <c r="AR29" s="196">
        <v>1.83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8.9600000000000009</v>
      </c>
      <c r="L30" s="196">
        <v>332.36</v>
      </c>
      <c r="M30" s="196">
        <v>27.03</v>
      </c>
      <c r="N30" s="196">
        <v>34.700000000000003</v>
      </c>
      <c r="O30" s="196">
        <v>0</v>
      </c>
      <c r="P30" s="196">
        <v>36.24</v>
      </c>
      <c r="Q30" s="196">
        <v>0</v>
      </c>
      <c r="R30" s="196">
        <v>12.46</v>
      </c>
      <c r="S30" s="196">
        <v>6.52</v>
      </c>
      <c r="T30" s="196">
        <v>0</v>
      </c>
      <c r="U30" s="196">
        <v>24.61</v>
      </c>
      <c r="V30" s="196">
        <v>5.33</v>
      </c>
      <c r="W30" s="196">
        <v>10.23</v>
      </c>
      <c r="X30" s="196">
        <v>43.09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74.400000000000006</v>
      </c>
      <c r="AQ30" s="196">
        <v>26.5</v>
      </c>
      <c r="AR30" s="196">
        <v>5.46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369.32</v>
      </c>
      <c r="M31" s="196">
        <v>27.03</v>
      </c>
      <c r="N31" s="196">
        <v>34.700000000000003</v>
      </c>
      <c r="O31" s="196">
        <v>0</v>
      </c>
      <c r="P31" s="196">
        <v>36.24</v>
      </c>
      <c r="Q31" s="196">
        <v>0</v>
      </c>
      <c r="R31" s="196">
        <v>12.46</v>
      </c>
      <c r="S31" s="196">
        <v>7.76</v>
      </c>
      <c r="T31" s="196">
        <v>0</v>
      </c>
      <c r="U31" s="196">
        <v>24.61</v>
      </c>
      <c r="V31" s="196">
        <v>5.33</v>
      </c>
      <c r="W31" s="196">
        <v>10.23</v>
      </c>
      <c r="X31" s="196">
        <v>43.09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74.400000000000006</v>
      </c>
      <c r="AQ31" s="196">
        <v>26.5</v>
      </c>
      <c r="AR31" s="196">
        <v>11.48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369.32</v>
      </c>
      <c r="M32" s="196">
        <v>27.03</v>
      </c>
      <c r="N32" s="196">
        <v>34.700000000000003</v>
      </c>
      <c r="O32" s="196">
        <v>0</v>
      </c>
      <c r="P32" s="196">
        <v>36.24</v>
      </c>
      <c r="Q32" s="196">
        <v>0</v>
      </c>
      <c r="R32" s="196">
        <v>12.46</v>
      </c>
      <c r="S32" s="196">
        <v>7.76</v>
      </c>
      <c r="T32" s="196">
        <v>0</v>
      </c>
      <c r="U32" s="196">
        <v>24.61</v>
      </c>
      <c r="V32" s="196">
        <v>5.33</v>
      </c>
      <c r="W32" s="196">
        <v>10.23</v>
      </c>
      <c r="X32" s="196">
        <v>43.09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74.400000000000006</v>
      </c>
      <c r="AQ32" s="196">
        <v>26.5</v>
      </c>
      <c r="AR32" s="196">
        <v>17.89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369.32</v>
      </c>
      <c r="M33" s="196">
        <v>27.03</v>
      </c>
      <c r="N33" s="196">
        <v>34.700000000000003</v>
      </c>
      <c r="O33" s="196">
        <v>0</v>
      </c>
      <c r="P33" s="196">
        <v>36.24</v>
      </c>
      <c r="Q33" s="196">
        <v>0</v>
      </c>
      <c r="R33" s="196">
        <v>12.46</v>
      </c>
      <c r="S33" s="196">
        <v>7.76</v>
      </c>
      <c r="T33" s="196">
        <v>0</v>
      </c>
      <c r="U33" s="196">
        <v>24.32</v>
      </c>
      <c r="V33" s="196">
        <v>5.33</v>
      </c>
      <c r="W33" s="196">
        <v>10.23</v>
      </c>
      <c r="X33" s="196">
        <v>43.09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74.400000000000006</v>
      </c>
      <c r="AQ33" s="196">
        <v>26.5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369.32</v>
      </c>
      <c r="M34" s="196">
        <v>27.03</v>
      </c>
      <c r="N34" s="196">
        <v>34.700000000000003</v>
      </c>
      <c r="O34" s="196">
        <v>0</v>
      </c>
      <c r="P34" s="196">
        <v>36.24</v>
      </c>
      <c r="Q34" s="196">
        <v>0</v>
      </c>
      <c r="R34" s="196">
        <v>12.46</v>
      </c>
      <c r="S34" s="196">
        <v>7.76</v>
      </c>
      <c r="T34" s="196">
        <v>0</v>
      </c>
      <c r="U34" s="196">
        <v>24.32</v>
      </c>
      <c r="V34" s="196">
        <v>5.33</v>
      </c>
      <c r="W34" s="196">
        <v>10.23</v>
      </c>
      <c r="X34" s="196">
        <v>43.09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74.400000000000006</v>
      </c>
      <c r="AQ34" s="196">
        <v>26.5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369.32</v>
      </c>
      <c r="M35" s="196">
        <v>27.03</v>
      </c>
      <c r="N35" s="196">
        <v>34.700000000000003</v>
      </c>
      <c r="O35" s="196">
        <v>0</v>
      </c>
      <c r="P35" s="196">
        <v>36.24</v>
      </c>
      <c r="Q35" s="196">
        <v>0</v>
      </c>
      <c r="R35" s="196">
        <v>12.46</v>
      </c>
      <c r="S35" s="196">
        <v>7.76</v>
      </c>
      <c r="T35" s="196">
        <v>0</v>
      </c>
      <c r="U35" s="196">
        <v>24.32</v>
      </c>
      <c r="V35" s="196">
        <v>5.33</v>
      </c>
      <c r="W35" s="196">
        <v>10.23</v>
      </c>
      <c r="X35" s="196">
        <v>43.09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74.400000000000006</v>
      </c>
      <c r="AQ35" s="196">
        <v>26.5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369.32</v>
      </c>
      <c r="M36" s="196">
        <v>27.03</v>
      </c>
      <c r="N36" s="196">
        <v>34.700000000000003</v>
      </c>
      <c r="O36" s="196">
        <v>0</v>
      </c>
      <c r="P36" s="196">
        <v>36.24</v>
      </c>
      <c r="Q36" s="196">
        <v>0</v>
      </c>
      <c r="R36" s="196">
        <v>12.46</v>
      </c>
      <c r="S36" s="196">
        <v>7.76</v>
      </c>
      <c r="T36" s="196">
        <v>0</v>
      </c>
      <c r="U36" s="196">
        <v>24.32</v>
      </c>
      <c r="V36" s="196">
        <v>5.33</v>
      </c>
      <c r="W36" s="196">
        <v>10.23</v>
      </c>
      <c r="X36" s="196">
        <v>43.09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74.400000000000006</v>
      </c>
      <c r="AQ36" s="196">
        <v>26.5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369.32</v>
      </c>
      <c r="M37" s="196">
        <v>27.03</v>
      </c>
      <c r="N37" s="196">
        <v>34.700000000000003</v>
      </c>
      <c r="O37" s="196">
        <v>0</v>
      </c>
      <c r="P37" s="196">
        <v>36.24</v>
      </c>
      <c r="Q37" s="196">
        <v>0</v>
      </c>
      <c r="R37" s="196">
        <v>12.46</v>
      </c>
      <c r="S37" s="196">
        <v>7.76</v>
      </c>
      <c r="T37" s="196">
        <v>0</v>
      </c>
      <c r="U37" s="196">
        <v>24.32</v>
      </c>
      <c r="V37" s="196">
        <v>5.33</v>
      </c>
      <c r="W37" s="196">
        <v>10.23</v>
      </c>
      <c r="X37" s="196">
        <v>43.09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74.400000000000006</v>
      </c>
      <c r="AQ37" s="196">
        <v>26.5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369.32</v>
      </c>
      <c r="M38" s="196">
        <v>27.03</v>
      </c>
      <c r="N38" s="196">
        <v>34.700000000000003</v>
      </c>
      <c r="O38" s="196">
        <v>0</v>
      </c>
      <c r="P38" s="196">
        <v>36.24</v>
      </c>
      <c r="Q38" s="196">
        <v>0</v>
      </c>
      <c r="R38" s="196">
        <v>12.46</v>
      </c>
      <c r="S38" s="196">
        <v>7.76</v>
      </c>
      <c r="T38" s="196">
        <v>0</v>
      </c>
      <c r="U38" s="196">
        <v>24.32</v>
      </c>
      <c r="V38" s="196">
        <v>5.33</v>
      </c>
      <c r="W38" s="196">
        <v>10.23</v>
      </c>
      <c r="X38" s="196">
        <v>43.09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74.400000000000006</v>
      </c>
      <c r="AQ38" s="196">
        <v>26.5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369.32</v>
      </c>
      <c r="M39" s="196">
        <v>27.03</v>
      </c>
      <c r="N39" s="196">
        <v>34.700000000000003</v>
      </c>
      <c r="O39" s="196">
        <v>0</v>
      </c>
      <c r="P39" s="196">
        <v>36.24</v>
      </c>
      <c r="Q39" s="196">
        <v>0</v>
      </c>
      <c r="R39" s="196">
        <v>12.46</v>
      </c>
      <c r="S39" s="196">
        <v>7.76</v>
      </c>
      <c r="T39" s="196">
        <v>0</v>
      </c>
      <c r="U39" s="196">
        <v>24.32</v>
      </c>
      <c r="V39" s="196">
        <v>5.33</v>
      </c>
      <c r="W39" s="196">
        <v>10.23</v>
      </c>
      <c r="X39" s="196">
        <v>43.09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74.400000000000006</v>
      </c>
      <c r="AQ39" s="196">
        <v>26.5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369.32</v>
      </c>
      <c r="M40" s="196">
        <v>27.03</v>
      </c>
      <c r="N40" s="196">
        <v>34.700000000000003</v>
      </c>
      <c r="O40" s="196">
        <v>0</v>
      </c>
      <c r="P40" s="196">
        <v>36.24</v>
      </c>
      <c r="Q40" s="196">
        <v>0</v>
      </c>
      <c r="R40" s="196">
        <v>12.46</v>
      </c>
      <c r="S40" s="196">
        <v>7.76</v>
      </c>
      <c r="T40" s="196">
        <v>0</v>
      </c>
      <c r="U40" s="196">
        <v>24.32</v>
      </c>
      <c r="V40" s="196">
        <v>5.33</v>
      </c>
      <c r="W40" s="196">
        <v>10.23</v>
      </c>
      <c r="X40" s="196">
        <v>43.09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74.400000000000006</v>
      </c>
      <c r="AQ40" s="196">
        <v>26.5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369.32</v>
      </c>
      <c r="M41" s="196">
        <v>27.03</v>
      </c>
      <c r="N41" s="196">
        <v>34.700000000000003</v>
      </c>
      <c r="O41" s="196">
        <v>0</v>
      </c>
      <c r="P41" s="196">
        <v>36.24</v>
      </c>
      <c r="Q41" s="196">
        <v>0</v>
      </c>
      <c r="R41" s="196">
        <v>12.46</v>
      </c>
      <c r="S41" s="196">
        <v>7.76</v>
      </c>
      <c r="T41" s="196">
        <v>0</v>
      </c>
      <c r="U41" s="196">
        <v>24.32</v>
      </c>
      <c r="V41" s="196">
        <v>5.33</v>
      </c>
      <c r="W41" s="196">
        <v>10.23</v>
      </c>
      <c r="X41" s="196">
        <v>43.09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74.400000000000006</v>
      </c>
      <c r="AQ41" s="196">
        <v>26.79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369.32</v>
      </c>
      <c r="M42" s="196">
        <v>27.03</v>
      </c>
      <c r="N42" s="196">
        <v>34.700000000000003</v>
      </c>
      <c r="O42" s="196">
        <v>0</v>
      </c>
      <c r="P42" s="196">
        <v>36.24</v>
      </c>
      <c r="Q42" s="196">
        <v>0</v>
      </c>
      <c r="R42" s="196">
        <v>12.46</v>
      </c>
      <c r="S42" s="196">
        <v>7.76</v>
      </c>
      <c r="T42" s="196">
        <v>0</v>
      </c>
      <c r="U42" s="196">
        <v>24.32</v>
      </c>
      <c r="V42" s="196">
        <v>5.33</v>
      </c>
      <c r="W42" s="196">
        <v>10.23</v>
      </c>
      <c r="X42" s="196">
        <v>43.09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74.400000000000006</v>
      </c>
      <c r="AQ42" s="196">
        <v>26.79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304.58</v>
      </c>
      <c r="M43" s="196">
        <v>27.03</v>
      </c>
      <c r="N43" s="196">
        <v>34.700000000000003</v>
      </c>
      <c r="O43" s="196">
        <v>0</v>
      </c>
      <c r="P43" s="196">
        <v>36.24</v>
      </c>
      <c r="Q43" s="196">
        <v>0</v>
      </c>
      <c r="R43" s="196">
        <v>5.75</v>
      </c>
      <c r="S43" s="196">
        <v>2.87</v>
      </c>
      <c r="T43" s="196">
        <v>0</v>
      </c>
      <c r="U43" s="196">
        <v>24.32</v>
      </c>
      <c r="V43" s="196">
        <v>5.33</v>
      </c>
      <c r="W43" s="196">
        <v>10.23</v>
      </c>
      <c r="X43" s="196">
        <v>43.09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74.400000000000006</v>
      </c>
      <c r="AQ43" s="196">
        <v>26.5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238.45</v>
      </c>
      <c r="M44" s="196">
        <v>27.03</v>
      </c>
      <c r="N44" s="196">
        <v>34.700000000000003</v>
      </c>
      <c r="O44" s="196">
        <v>0</v>
      </c>
      <c r="P44" s="196">
        <v>36.24</v>
      </c>
      <c r="Q44" s="196">
        <v>0</v>
      </c>
      <c r="R44" s="196">
        <v>5.75</v>
      </c>
      <c r="S44" s="196">
        <v>2.87</v>
      </c>
      <c r="T44" s="196">
        <v>0</v>
      </c>
      <c r="U44" s="196">
        <v>24.32</v>
      </c>
      <c r="V44" s="196">
        <v>5.33</v>
      </c>
      <c r="W44" s="196">
        <v>10.23</v>
      </c>
      <c r="X44" s="196">
        <v>43.09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74.400000000000006</v>
      </c>
      <c r="AQ44" s="196">
        <v>26.5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202.06</v>
      </c>
      <c r="M45" s="196">
        <v>27.03</v>
      </c>
      <c r="N45" s="196">
        <v>34.700000000000003</v>
      </c>
      <c r="O45" s="196">
        <v>0</v>
      </c>
      <c r="P45" s="196">
        <v>36.24</v>
      </c>
      <c r="Q45" s="196">
        <v>0</v>
      </c>
      <c r="R45" s="196">
        <v>12.46</v>
      </c>
      <c r="S45" s="196">
        <v>2.87</v>
      </c>
      <c r="T45" s="196">
        <v>0</v>
      </c>
      <c r="U45" s="196">
        <v>24.32</v>
      </c>
      <c r="V45" s="196">
        <v>5.33</v>
      </c>
      <c r="W45" s="196">
        <v>10.23</v>
      </c>
      <c r="X45" s="196">
        <v>43.09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49.22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74.400000000000006</v>
      </c>
      <c r="AQ45" s="196">
        <v>26.5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202.06</v>
      </c>
      <c r="M46" s="196">
        <v>27.03</v>
      </c>
      <c r="N46" s="196">
        <v>34.700000000000003</v>
      </c>
      <c r="O46" s="196">
        <v>0</v>
      </c>
      <c r="P46" s="196">
        <v>36.24</v>
      </c>
      <c r="Q46" s="196">
        <v>0</v>
      </c>
      <c r="R46" s="196">
        <v>12.46</v>
      </c>
      <c r="S46" s="196">
        <v>2.87</v>
      </c>
      <c r="T46" s="196">
        <v>0</v>
      </c>
      <c r="U46" s="196">
        <v>24.32</v>
      </c>
      <c r="V46" s="196">
        <v>5.33</v>
      </c>
      <c r="W46" s="196">
        <v>10.23</v>
      </c>
      <c r="X46" s="196">
        <v>43.09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49.22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74.400000000000006</v>
      </c>
      <c r="AQ46" s="196">
        <v>26.5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1.92</v>
      </c>
      <c r="L47" s="196">
        <v>202.06</v>
      </c>
      <c r="M47" s="196">
        <v>27.03</v>
      </c>
      <c r="N47" s="196">
        <v>34.700000000000003</v>
      </c>
      <c r="O47" s="196">
        <v>0</v>
      </c>
      <c r="P47" s="196">
        <v>36.24</v>
      </c>
      <c r="Q47" s="196">
        <v>0</v>
      </c>
      <c r="R47" s="196">
        <v>12.46</v>
      </c>
      <c r="S47" s="196">
        <v>2.87</v>
      </c>
      <c r="T47" s="196">
        <v>0</v>
      </c>
      <c r="U47" s="196">
        <v>24.58</v>
      </c>
      <c r="V47" s="196">
        <v>5.33</v>
      </c>
      <c r="W47" s="196">
        <v>10.23</v>
      </c>
      <c r="X47" s="196">
        <v>43.09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74.400000000000006</v>
      </c>
      <c r="AQ47" s="196">
        <v>26.5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202.06</v>
      </c>
      <c r="M48" s="196">
        <v>27.03</v>
      </c>
      <c r="N48" s="196">
        <v>34.700000000000003</v>
      </c>
      <c r="O48" s="196">
        <v>0</v>
      </c>
      <c r="P48" s="196">
        <v>36.24</v>
      </c>
      <c r="Q48" s="196">
        <v>0</v>
      </c>
      <c r="R48" s="196">
        <v>12.46</v>
      </c>
      <c r="S48" s="196">
        <v>2.87</v>
      </c>
      <c r="T48" s="196">
        <v>0</v>
      </c>
      <c r="U48" s="196">
        <v>24.61</v>
      </c>
      <c r="V48" s="196">
        <v>5.33</v>
      </c>
      <c r="W48" s="196">
        <v>10.23</v>
      </c>
      <c r="X48" s="196">
        <v>43.09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74.400000000000006</v>
      </c>
      <c r="AQ48" s="196">
        <v>26.5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202.06</v>
      </c>
      <c r="M49" s="196">
        <v>27.03</v>
      </c>
      <c r="N49" s="196">
        <v>34.700000000000003</v>
      </c>
      <c r="O49" s="196">
        <v>0</v>
      </c>
      <c r="P49" s="196">
        <v>36.24</v>
      </c>
      <c r="Q49" s="196">
        <v>0</v>
      </c>
      <c r="R49" s="196">
        <v>12.46</v>
      </c>
      <c r="S49" s="196">
        <v>2.87</v>
      </c>
      <c r="T49" s="196">
        <v>0</v>
      </c>
      <c r="U49" s="196">
        <v>24.61</v>
      </c>
      <c r="V49" s="196">
        <v>5.33</v>
      </c>
      <c r="W49" s="196">
        <v>10.23</v>
      </c>
      <c r="X49" s="196">
        <v>43.09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56.48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74.400000000000006</v>
      </c>
      <c r="AQ49" s="196">
        <v>26.5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202.06</v>
      </c>
      <c r="M50" s="196">
        <v>27.03</v>
      </c>
      <c r="N50" s="196">
        <v>34.700000000000003</v>
      </c>
      <c r="O50" s="196">
        <v>0</v>
      </c>
      <c r="P50" s="196">
        <v>36.24</v>
      </c>
      <c r="Q50" s="196">
        <v>0</v>
      </c>
      <c r="R50" s="196">
        <v>12.46</v>
      </c>
      <c r="S50" s="196">
        <v>2.87</v>
      </c>
      <c r="T50" s="196">
        <v>0</v>
      </c>
      <c r="U50" s="196">
        <v>24.61</v>
      </c>
      <c r="V50" s="196">
        <v>5.33</v>
      </c>
      <c r="W50" s="196">
        <v>10.23</v>
      </c>
      <c r="X50" s="196">
        <v>43.09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56.48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74.400000000000006</v>
      </c>
      <c r="AQ50" s="196">
        <v>26.5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202.05</v>
      </c>
      <c r="M51" s="196">
        <v>27.03</v>
      </c>
      <c r="N51" s="196">
        <v>34.700000000000003</v>
      </c>
      <c r="O51" s="196">
        <v>0</v>
      </c>
      <c r="P51" s="196">
        <v>36.24</v>
      </c>
      <c r="Q51" s="196">
        <v>0</v>
      </c>
      <c r="R51" s="196">
        <v>12.46</v>
      </c>
      <c r="S51" s="196">
        <v>2.87</v>
      </c>
      <c r="T51" s="196">
        <v>0</v>
      </c>
      <c r="U51" s="196">
        <v>24.61</v>
      </c>
      <c r="V51" s="196">
        <v>5.33</v>
      </c>
      <c r="W51" s="196">
        <v>10.23</v>
      </c>
      <c r="X51" s="196">
        <v>43.09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74.400000000000006</v>
      </c>
      <c r="AQ51" s="196">
        <v>26.5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202.06</v>
      </c>
      <c r="M52" s="196">
        <v>27.03</v>
      </c>
      <c r="N52" s="196">
        <v>34.700000000000003</v>
      </c>
      <c r="O52" s="196">
        <v>0</v>
      </c>
      <c r="P52" s="196">
        <v>36.24</v>
      </c>
      <c r="Q52" s="196">
        <v>0</v>
      </c>
      <c r="R52" s="196">
        <v>12.46</v>
      </c>
      <c r="S52" s="196">
        <v>2.87</v>
      </c>
      <c r="T52" s="196">
        <v>0</v>
      </c>
      <c r="U52" s="196">
        <v>24.61</v>
      </c>
      <c r="V52" s="196">
        <v>5.33</v>
      </c>
      <c r="W52" s="196">
        <v>10.23</v>
      </c>
      <c r="X52" s="196">
        <v>43.09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74.400000000000006</v>
      </c>
      <c r="AQ52" s="196">
        <v>26.5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202.06</v>
      </c>
      <c r="M53" s="196">
        <v>27.03</v>
      </c>
      <c r="N53" s="196">
        <v>34.700000000000003</v>
      </c>
      <c r="O53" s="196">
        <v>0</v>
      </c>
      <c r="P53" s="196">
        <v>36.24</v>
      </c>
      <c r="Q53" s="196">
        <v>0</v>
      </c>
      <c r="R53" s="196">
        <v>12.46</v>
      </c>
      <c r="S53" s="196">
        <v>2.87</v>
      </c>
      <c r="T53" s="196">
        <v>0</v>
      </c>
      <c r="U53" s="196">
        <v>24.61</v>
      </c>
      <c r="V53" s="196">
        <v>5.33</v>
      </c>
      <c r="W53" s="196">
        <v>10.23</v>
      </c>
      <c r="X53" s="196">
        <v>43.09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74.400000000000006</v>
      </c>
      <c r="AQ53" s="196">
        <v>26.5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202.06</v>
      </c>
      <c r="M54" s="196">
        <v>27.03</v>
      </c>
      <c r="N54" s="196">
        <v>34.700000000000003</v>
      </c>
      <c r="O54" s="196">
        <v>0</v>
      </c>
      <c r="P54" s="196">
        <v>36.24</v>
      </c>
      <c r="Q54" s="196">
        <v>0</v>
      </c>
      <c r="R54" s="196">
        <v>12.46</v>
      </c>
      <c r="S54" s="196">
        <v>2.87</v>
      </c>
      <c r="T54" s="196">
        <v>0</v>
      </c>
      <c r="U54" s="196">
        <v>24.61</v>
      </c>
      <c r="V54" s="196">
        <v>5.33</v>
      </c>
      <c r="W54" s="196">
        <v>10.23</v>
      </c>
      <c r="X54" s="196">
        <v>43.09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74.400000000000006</v>
      </c>
      <c r="AQ54" s="196">
        <v>26.5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202.06</v>
      </c>
      <c r="M55" s="196">
        <v>27.03</v>
      </c>
      <c r="N55" s="196">
        <v>34.700000000000003</v>
      </c>
      <c r="O55" s="196">
        <v>0</v>
      </c>
      <c r="P55" s="196">
        <v>36.24</v>
      </c>
      <c r="Q55" s="196">
        <v>0</v>
      </c>
      <c r="R55" s="196">
        <v>5.74</v>
      </c>
      <c r="S55" s="196">
        <v>2.87</v>
      </c>
      <c r="T55" s="196">
        <v>0</v>
      </c>
      <c r="U55" s="196">
        <v>24.61</v>
      </c>
      <c r="V55" s="196">
        <v>1.27</v>
      </c>
      <c r="W55" s="196">
        <v>4.79</v>
      </c>
      <c r="X55" s="196">
        <v>43.09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19.149999999999999</v>
      </c>
      <c r="AQ55" s="196">
        <v>7.66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202.06</v>
      </c>
      <c r="M56" s="196">
        <v>27.03</v>
      </c>
      <c r="N56" s="196">
        <v>34.700000000000003</v>
      </c>
      <c r="O56" s="196">
        <v>0</v>
      </c>
      <c r="P56" s="196">
        <v>36.24</v>
      </c>
      <c r="Q56" s="196">
        <v>0</v>
      </c>
      <c r="R56" s="196">
        <v>5.74</v>
      </c>
      <c r="S56" s="196">
        <v>2.87</v>
      </c>
      <c r="T56" s="196">
        <v>0</v>
      </c>
      <c r="U56" s="196">
        <v>24.61</v>
      </c>
      <c r="V56" s="196">
        <v>0.96</v>
      </c>
      <c r="W56" s="196">
        <v>4.79</v>
      </c>
      <c r="X56" s="196">
        <v>43.09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19.149999999999999</v>
      </c>
      <c r="AQ56" s="196">
        <v>7.66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202.05</v>
      </c>
      <c r="M57" s="196">
        <v>27.03</v>
      </c>
      <c r="N57" s="196">
        <v>34.700000000000003</v>
      </c>
      <c r="O57" s="196">
        <v>0</v>
      </c>
      <c r="P57" s="196">
        <v>36.24</v>
      </c>
      <c r="Q57" s="196">
        <v>0</v>
      </c>
      <c r="R57" s="196">
        <v>5.74</v>
      </c>
      <c r="S57" s="196">
        <v>2.87</v>
      </c>
      <c r="T57" s="196">
        <v>0</v>
      </c>
      <c r="U57" s="196">
        <v>24.61</v>
      </c>
      <c r="V57" s="196">
        <v>0.96</v>
      </c>
      <c r="W57" s="196">
        <v>10.23</v>
      </c>
      <c r="X57" s="196">
        <v>43.09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38.299999999999997</v>
      </c>
      <c r="AQ57" s="196">
        <v>7.66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202.05</v>
      </c>
      <c r="M58" s="196">
        <v>27.03</v>
      </c>
      <c r="N58" s="196">
        <v>34.700000000000003</v>
      </c>
      <c r="O58" s="196">
        <v>0</v>
      </c>
      <c r="P58" s="196">
        <v>36.24</v>
      </c>
      <c r="Q58" s="196">
        <v>0</v>
      </c>
      <c r="R58" s="196">
        <v>5.74</v>
      </c>
      <c r="S58" s="196">
        <v>2.87</v>
      </c>
      <c r="T58" s="196">
        <v>0</v>
      </c>
      <c r="U58" s="196">
        <v>24.61</v>
      </c>
      <c r="V58" s="196">
        <v>0.96</v>
      </c>
      <c r="W58" s="196">
        <v>10.23</v>
      </c>
      <c r="X58" s="196">
        <v>43.09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38.299999999999997</v>
      </c>
      <c r="AQ58" s="196">
        <v>7.66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202.05</v>
      </c>
      <c r="M59" s="196">
        <v>27.03</v>
      </c>
      <c r="N59" s="196">
        <v>34.700000000000003</v>
      </c>
      <c r="O59" s="196">
        <v>0</v>
      </c>
      <c r="P59" s="196">
        <v>36.24</v>
      </c>
      <c r="Q59" s="196">
        <v>0</v>
      </c>
      <c r="R59" s="196">
        <v>5.74</v>
      </c>
      <c r="S59" s="196">
        <v>2.87</v>
      </c>
      <c r="T59" s="196">
        <v>0</v>
      </c>
      <c r="U59" s="196">
        <v>24.61</v>
      </c>
      <c r="V59" s="196">
        <v>0.96</v>
      </c>
      <c r="W59" s="196">
        <v>10.23</v>
      </c>
      <c r="X59" s="196">
        <v>43.09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19.149999999999999</v>
      </c>
      <c r="AQ59" s="196">
        <v>7.66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202.05</v>
      </c>
      <c r="M60" s="196">
        <v>27.03</v>
      </c>
      <c r="N60" s="196">
        <v>34.700000000000003</v>
      </c>
      <c r="O60" s="196">
        <v>0</v>
      </c>
      <c r="P60" s="196">
        <v>36.24</v>
      </c>
      <c r="Q60" s="196">
        <v>0</v>
      </c>
      <c r="R60" s="196">
        <v>5.74</v>
      </c>
      <c r="S60" s="196">
        <v>2.87</v>
      </c>
      <c r="T60" s="196">
        <v>0</v>
      </c>
      <c r="U60" s="196">
        <v>24.61</v>
      </c>
      <c r="V60" s="196">
        <v>5.34</v>
      </c>
      <c r="W60" s="196">
        <v>10.23</v>
      </c>
      <c r="X60" s="196">
        <v>43.09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74.400000000000006</v>
      </c>
      <c r="AQ60" s="196">
        <v>7.66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202.05</v>
      </c>
      <c r="M61" s="196">
        <v>27.03</v>
      </c>
      <c r="N61" s="196">
        <v>34.700000000000003</v>
      </c>
      <c r="O61" s="196">
        <v>0</v>
      </c>
      <c r="P61" s="196">
        <v>36.24</v>
      </c>
      <c r="Q61" s="196">
        <v>0</v>
      </c>
      <c r="R61" s="196">
        <v>5.74</v>
      </c>
      <c r="S61" s="196">
        <v>2.87</v>
      </c>
      <c r="T61" s="196">
        <v>0</v>
      </c>
      <c r="U61" s="196">
        <v>24.61</v>
      </c>
      <c r="V61" s="196">
        <v>5.34</v>
      </c>
      <c r="W61" s="196">
        <v>10.23</v>
      </c>
      <c r="X61" s="196">
        <v>38.520000000000003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74.400000000000006</v>
      </c>
      <c r="AQ61" s="196">
        <v>7.66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202.05</v>
      </c>
      <c r="M62" s="196">
        <v>27.03</v>
      </c>
      <c r="N62" s="196">
        <v>34.700000000000003</v>
      </c>
      <c r="O62" s="196">
        <v>0</v>
      </c>
      <c r="P62" s="196">
        <v>36.24</v>
      </c>
      <c r="Q62" s="196">
        <v>0</v>
      </c>
      <c r="R62" s="196">
        <v>5.74</v>
      </c>
      <c r="S62" s="196">
        <v>2.87</v>
      </c>
      <c r="T62" s="196">
        <v>0</v>
      </c>
      <c r="U62" s="196">
        <v>24.61</v>
      </c>
      <c r="V62" s="196">
        <v>5.34</v>
      </c>
      <c r="W62" s="196">
        <v>10.23</v>
      </c>
      <c r="X62" s="196">
        <v>33.9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74.400000000000006</v>
      </c>
      <c r="AQ62" s="196">
        <v>7.66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202.05</v>
      </c>
      <c r="M63" s="196">
        <v>27.03</v>
      </c>
      <c r="N63" s="196">
        <v>34.700000000000003</v>
      </c>
      <c r="O63" s="196">
        <v>0</v>
      </c>
      <c r="P63" s="196">
        <v>36.24</v>
      </c>
      <c r="Q63" s="196">
        <v>0</v>
      </c>
      <c r="R63" s="196">
        <v>5.74</v>
      </c>
      <c r="S63" s="196">
        <v>2.87</v>
      </c>
      <c r="T63" s="196">
        <v>0</v>
      </c>
      <c r="U63" s="196">
        <v>24.61</v>
      </c>
      <c r="V63" s="196">
        <v>5.34</v>
      </c>
      <c r="W63" s="196">
        <v>10.23</v>
      </c>
      <c r="X63" s="196">
        <v>33.9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74.400000000000006</v>
      </c>
      <c r="AQ63" s="196">
        <v>7.66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202.05</v>
      </c>
      <c r="M64" s="196">
        <v>27.03</v>
      </c>
      <c r="N64" s="196">
        <v>34.700000000000003</v>
      </c>
      <c r="O64" s="196">
        <v>0</v>
      </c>
      <c r="P64" s="196">
        <v>36.24</v>
      </c>
      <c r="Q64" s="196">
        <v>0</v>
      </c>
      <c r="R64" s="196">
        <v>5.74</v>
      </c>
      <c r="S64" s="196">
        <v>2.87</v>
      </c>
      <c r="T64" s="196">
        <v>0</v>
      </c>
      <c r="U64" s="196">
        <v>24.61</v>
      </c>
      <c r="V64" s="196">
        <v>5.34</v>
      </c>
      <c r="W64" s="196">
        <v>10.23</v>
      </c>
      <c r="X64" s="196">
        <v>33.9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74.400000000000006</v>
      </c>
      <c r="AQ64" s="196">
        <v>7.66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202.05</v>
      </c>
      <c r="M65" s="196">
        <v>27.03</v>
      </c>
      <c r="N65" s="196">
        <v>34.700000000000003</v>
      </c>
      <c r="O65" s="196">
        <v>0</v>
      </c>
      <c r="P65" s="196">
        <v>36.24</v>
      </c>
      <c r="Q65" s="196">
        <v>0</v>
      </c>
      <c r="R65" s="196">
        <v>5.74</v>
      </c>
      <c r="S65" s="196">
        <v>2.87</v>
      </c>
      <c r="T65" s="196">
        <v>0</v>
      </c>
      <c r="U65" s="196">
        <v>24.61</v>
      </c>
      <c r="V65" s="196">
        <v>5.34</v>
      </c>
      <c r="W65" s="196">
        <v>10.23</v>
      </c>
      <c r="X65" s="196">
        <v>33.9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74.400000000000006</v>
      </c>
      <c r="AQ65" s="196">
        <v>7.66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202.05</v>
      </c>
      <c r="M66" s="196">
        <v>27.03</v>
      </c>
      <c r="N66" s="196">
        <v>34.700000000000003</v>
      </c>
      <c r="O66" s="196">
        <v>0</v>
      </c>
      <c r="P66" s="196">
        <v>36.24</v>
      </c>
      <c r="Q66" s="196">
        <v>0</v>
      </c>
      <c r="R66" s="196">
        <v>5.74</v>
      </c>
      <c r="S66" s="196">
        <v>2.87</v>
      </c>
      <c r="T66" s="196">
        <v>0</v>
      </c>
      <c r="U66" s="196">
        <v>24.61</v>
      </c>
      <c r="V66" s="196">
        <v>5.34</v>
      </c>
      <c r="W66" s="196">
        <v>10.23</v>
      </c>
      <c r="X66" s="196">
        <v>33.9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74.400000000000006</v>
      </c>
      <c r="AQ66" s="196">
        <v>7.66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202.06</v>
      </c>
      <c r="M67" s="196">
        <v>27.03</v>
      </c>
      <c r="N67" s="196">
        <v>34.700000000000003</v>
      </c>
      <c r="O67" s="196">
        <v>0</v>
      </c>
      <c r="P67" s="196">
        <v>36.24</v>
      </c>
      <c r="Q67" s="196">
        <v>0</v>
      </c>
      <c r="R67" s="196">
        <v>5.75</v>
      </c>
      <c r="S67" s="196">
        <v>2.87</v>
      </c>
      <c r="T67" s="196">
        <v>0</v>
      </c>
      <c r="U67" s="196">
        <v>24.61</v>
      </c>
      <c r="V67" s="196">
        <v>5.34</v>
      </c>
      <c r="W67" s="196">
        <v>10.23</v>
      </c>
      <c r="X67" s="196">
        <v>33.9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74.400000000000006</v>
      </c>
      <c r="AQ67" s="196">
        <v>26.5</v>
      </c>
      <c r="AR67" s="196">
        <v>22.71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283.42</v>
      </c>
      <c r="M68" s="196">
        <v>27.03</v>
      </c>
      <c r="N68" s="196">
        <v>34.700000000000003</v>
      </c>
      <c r="O68" s="196">
        <v>0</v>
      </c>
      <c r="P68" s="196">
        <v>36.24</v>
      </c>
      <c r="Q68" s="196">
        <v>0</v>
      </c>
      <c r="R68" s="196">
        <v>5.75</v>
      </c>
      <c r="S68" s="196">
        <v>2.87</v>
      </c>
      <c r="T68" s="196">
        <v>0</v>
      </c>
      <c r="U68" s="196">
        <v>24.61</v>
      </c>
      <c r="V68" s="196">
        <v>5.33</v>
      </c>
      <c r="W68" s="196">
        <v>10.23</v>
      </c>
      <c r="X68" s="196">
        <v>33.9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74.400000000000006</v>
      </c>
      <c r="AQ68" s="196">
        <v>26.5</v>
      </c>
      <c r="AR68" s="196">
        <v>17.809999999999999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8.9600000000000009</v>
      </c>
      <c r="L69" s="196">
        <v>357.19</v>
      </c>
      <c r="M69" s="196">
        <v>27.03</v>
      </c>
      <c r="N69" s="196">
        <v>34.700000000000003</v>
      </c>
      <c r="O69" s="196">
        <v>0</v>
      </c>
      <c r="P69" s="196">
        <v>36.24</v>
      </c>
      <c r="Q69" s="196">
        <v>0</v>
      </c>
      <c r="R69" s="196">
        <v>12.46</v>
      </c>
      <c r="S69" s="196">
        <v>7.76</v>
      </c>
      <c r="T69" s="196">
        <v>0</v>
      </c>
      <c r="U69" s="196">
        <v>24.61</v>
      </c>
      <c r="V69" s="196">
        <v>5.33</v>
      </c>
      <c r="W69" s="196">
        <v>10.23</v>
      </c>
      <c r="X69" s="196">
        <v>33.9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74.400000000000006</v>
      </c>
      <c r="AQ69" s="196">
        <v>26.5</v>
      </c>
      <c r="AR69" s="196">
        <v>9.7799999999999994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368.68</v>
      </c>
      <c r="M70" s="196">
        <v>27.03</v>
      </c>
      <c r="N70" s="196">
        <v>34.700000000000003</v>
      </c>
      <c r="O70" s="196">
        <v>0</v>
      </c>
      <c r="P70" s="196">
        <v>36.24</v>
      </c>
      <c r="Q70" s="196">
        <v>0</v>
      </c>
      <c r="R70" s="196">
        <v>12.46</v>
      </c>
      <c r="S70" s="196">
        <v>7.76</v>
      </c>
      <c r="T70" s="196">
        <v>0</v>
      </c>
      <c r="U70" s="196">
        <v>24.61</v>
      </c>
      <c r="V70" s="196">
        <v>5.33</v>
      </c>
      <c r="W70" s="196">
        <v>10.23</v>
      </c>
      <c r="X70" s="196">
        <v>33.770000000000003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74.400000000000006</v>
      </c>
      <c r="AQ70" s="196">
        <v>26.5</v>
      </c>
      <c r="AR70" s="196">
        <v>4.32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368.68</v>
      </c>
      <c r="M71" s="196">
        <v>27.03</v>
      </c>
      <c r="N71" s="196">
        <v>34.700000000000003</v>
      </c>
      <c r="O71" s="196">
        <v>0</v>
      </c>
      <c r="P71" s="196">
        <v>36.24</v>
      </c>
      <c r="Q71" s="196">
        <v>0</v>
      </c>
      <c r="R71" s="196">
        <v>12.46</v>
      </c>
      <c r="S71" s="196">
        <v>7.76</v>
      </c>
      <c r="T71" s="196">
        <v>0</v>
      </c>
      <c r="U71" s="196">
        <v>24.61</v>
      </c>
      <c r="V71" s="196">
        <v>5.33</v>
      </c>
      <c r="W71" s="196">
        <v>10.23</v>
      </c>
      <c r="X71" s="196">
        <v>43.09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74.400000000000006</v>
      </c>
      <c r="AQ71" s="196">
        <v>26.5</v>
      </c>
      <c r="AR71" s="196">
        <v>1.3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368.68</v>
      </c>
      <c r="M72" s="196">
        <v>27.03</v>
      </c>
      <c r="N72" s="196">
        <v>34.700000000000003</v>
      </c>
      <c r="O72" s="196">
        <v>0</v>
      </c>
      <c r="P72" s="196">
        <v>36.24</v>
      </c>
      <c r="Q72" s="196">
        <v>0</v>
      </c>
      <c r="R72" s="196">
        <v>12.46</v>
      </c>
      <c r="S72" s="196">
        <v>7.76</v>
      </c>
      <c r="T72" s="196">
        <v>0</v>
      </c>
      <c r="U72" s="196">
        <v>24.61</v>
      </c>
      <c r="V72" s="196">
        <v>5.33</v>
      </c>
      <c r="W72" s="196">
        <v>10.23</v>
      </c>
      <c r="X72" s="196">
        <v>43.09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74.400000000000006</v>
      </c>
      <c r="AQ72" s="196">
        <v>26.5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368.68</v>
      </c>
      <c r="M73" s="196">
        <v>27.03</v>
      </c>
      <c r="N73" s="196">
        <v>34.700000000000003</v>
      </c>
      <c r="O73" s="196">
        <v>0</v>
      </c>
      <c r="P73" s="196">
        <v>36.24</v>
      </c>
      <c r="Q73" s="196">
        <v>0</v>
      </c>
      <c r="R73" s="196">
        <v>12.46</v>
      </c>
      <c r="S73" s="196">
        <v>7.76</v>
      </c>
      <c r="T73" s="196">
        <v>0</v>
      </c>
      <c r="U73" s="196">
        <v>24.61</v>
      </c>
      <c r="V73" s="196">
        <v>5.33</v>
      </c>
      <c r="W73" s="196">
        <v>10.23</v>
      </c>
      <c r="X73" s="196">
        <v>43.09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74.400000000000006</v>
      </c>
      <c r="AQ73" s="196">
        <v>26.5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368.68</v>
      </c>
      <c r="M74" s="196">
        <v>27.03</v>
      </c>
      <c r="N74" s="196">
        <v>34.700000000000003</v>
      </c>
      <c r="O74" s="196">
        <v>0</v>
      </c>
      <c r="P74" s="196">
        <v>36.24</v>
      </c>
      <c r="Q74" s="196">
        <v>0</v>
      </c>
      <c r="R74" s="196">
        <v>12.46</v>
      </c>
      <c r="S74" s="196">
        <v>7.76</v>
      </c>
      <c r="T74" s="196">
        <v>0</v>
      </c>
      <c r="U74" s="196">
        <v>24.61</v>
      </c>
      <c r="V74" s="196">
        <v>5.33</v>
      </c>
      <c r="W74" s="196">
        <v>10.23</v>
      </c>
      <c r="X74" s="196">
        <v>43.09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74.400000000000006</v>
      </c>
      <c r="AQ74" s="196">
        <v>26.5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368.68</v>
      </c>
      <c r="M75" s="196">
        <v>27.03</v>
      </c>
      <c r="N75" s="196">
        <v>34.700000000000003</v>
      </c>
      <c r="O75" s="196">
        <v>0</v>
      </c>
      <c r="P75" s="196">
        <v>36.24</v>
      </c>
      <c r="Q75" s="196">
        <v>0</v>
      </c>
      <c r="R75" s="196">
        <v>12.46</v>
      </c>
      <c r="S75" s="196">
        <v>7.76</v>
      </c>
      <c r="T75" s="196">
        <v>0</v>
      </c>
      <c r="U75" s="196">
        <v>24.61</v>
      </c>
      <c r="V75" s="196">
        <v>5.33</v>
      </c>
      <c r="W75" s="196">
        <v>10.23</v>
      </c>
      <c r="X75" s="196">
        <v>43.09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74.400000000000006</v>
      </c>
      <c r="AQ75" s="196">
        <v>26.5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368.68</v>
      </c>
      <c r="M76" s="196">
        <v>27.03</v>
      </c>
      <c r="N76" s="196">
        <v>34.700000000000003</v>
      </c>
      <c r="O76" s="196">
        <v>0</v>
      </c>
      <c r="P76" s="196">
        <v>36.24</v>
      </c>
      <c r="Q76" s="196">
        <v>0</v>
      </c>
      <c r="R76" s="196">
        <v>12.46</v>
      </c>
      <c r="S76" s="196">
        <v>7.76</v>
      </c>
      <c r="T76" s="196">
        <v>0</v>
      </c>
      <c r="U76" s="196">
        <v>24.61</v>
      </c>
      <c r="V76" s="196">
        <v>5.33</v>
      </c>
      <c r="W76" s="196">
        <v>10.23</v>
      </c>
      <c r="X76" s="196">
        <v>43.09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74.400000000000006</v>
      </c>
      <c r="AQ76" s="196">
        <v>26.5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368.68</v>
      </c>
      <c r="M77" s="196">
        <v>27.03</v>
      </c>
      <c r="N77" s="196">
        <v>34.700000000000003</v>
      </c>
      <c r="O77" s="196">
        <v>0</v>
      </c>
      <c r="P77" s="196">
        <v>36.24</v>
      </c>
      <c r="Q77" s="196">
        <v>0</v>
      </c>
      <c r="R77" s="196">
        <v>12.46</v>
      </c>
      <c r="S77" s="196">
        <v>7.76</v>
      </c>
      <c r="T77" s="196">
        <v>0</v>
      </c>
      <c r="U77" s="196">
        <v>24.61</v>
      </c>
      <c r="V77" s="196">
        <v>5.33</v>
      </c>
      <c r="W77" s="196">
        <v>10.23</v>
      </c>
      <c r="X77" s="196">
        <v>43.09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74.400000000000006</v>
      </c>
      <c r="AQ77" s="196">
        <v>21.15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368.68</v>
      </c>
      <c r="M78" s="196">
        <v>27.03</v>
      </c>
      <c r="N78" s="196">
        <v>34.700000000000003</v>
      </c>
      <c r="O78" s="196">
        <v>0</v>
      </c>
      <c r="P78" s="196">
        <v>36.24</v>
      </c>
      <c r="Q78" s="196">
        <v>0</v>
      </c>
      <c r="R78" s="196">
        <v>12.46</v>
      </c>
      <c r="S78" s="196">
        <v>7.76</v>
      </c>
      <c r="T78" s="196">
        <v>0</v>
      </c>
      <c r="U78" s="196">
        <v>24.61</v>
      </c>
      <c r="V78" s="196">
        <v>5.33</v>
      </c>
      <c r="W78" s="196">
        <v>10.23</v>
      </c>
      <c r="X78" s="196">
        <v>43.09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74.400000000000006</v>
      </c>
      <c r="AQ78" s="196">
        <v>21.15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368.68</v>
      </c>
      <c r="M79" s="196">
        <v>27.03</v>
      </c>
      <c r="N79" s="196">
        <v>34.700000000000003</v>
      </c>
      <c r="O79" s="196">
        <v>0</v>
      </c>
      <c r="P79" s="196">
        <v>36.24</v>
      </c>
      <c r="Q79" s="196">
        <v>0</v>
      </c>
      <c r="R79" s="196">
        <v>12.46</v>
      </c>
      <c r="S79" s="196">
        <v>7.76</v>
      </c>
      <c r="T79" s="196">
        <v>0</v>
      </c>
      <c r="U79" s="196">
        <v>24.61</v>
      </c>
      <c r="V79" s="196">
        <v>5.33</v>
      </c>
      <c r="W79" s="196">
        <v>10.23</v>
      </c>
      <c r="X79" s="196">
        <v>43.09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74.400000000000006</v>
      </c>
      <c r="AQ79" s="196">
        <v>21.15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368.68</v>
      </c>
      <c r="M80" s="196">
        <v>27.03</v>
      </c>
      <c r="N80" s="196">
        <v>34.700000000000003</v>
      </c>
      <c r="O80" s="196">
        <v>0</v>
      </c>
      <c r="P80" s="196">
        <v>36.24</v>
      </c>
      <c r="Q80" s="196">
        <v>0</v>
      </c>
      <c r="R80" s="196">
        <v>12.46</v>
      </c>
      <c r="S80" s="196">
        <v>7.76</v>
      </c>
      <c r="T80" s="196">
        <v>0</v>
      </c>
      <c r="U80" s="196">
        <v>24.61</v>
      </c>
      <c r="V80" s="196">
        <v>5.33</v>
      </c>
      <c r="W80" s="196">
        <v>10.23</v>
      </c>
      <c r="X80" s="196">
        <v>43.09</v>
      </c>
      <c r="Y80" s="196">
        <v>0</v>
      </c>
      <c r="Z80">
        <v>0</v>
      </c>
      <c r="AA80" s="196">
        <v>11.02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74.400000000000006</v>
      </c>
      <c r="AQ80" s="196">
        <v>21.15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368.68</v>
      </c>
      <c r="M81" s="196">
        <v>27.03</v>
      </c>
      <c r="N81" s="196">
        <v>34.700000000000003</v>
      </c>
      <c r="O81" s="196">
        <v>0</v>
      </c>
      <c r="P81" s="196">
        <v>36.24</v>
      </c>
      <c r="Q81" s="196">
        <v>0</v>
      </c>
      <c r="R81" s="196">
        <v>12.46</v>
      </c>
      <c r="S81" s="196">
        <v>7.76</v>
      </c>
      <c r="T81" s="196">
        <v>0</v>
      </c>
      <c r="U81" s="196">
        <v>24.61</v>
      </c>
      <c r="V81" s="196">
        <v>5.33</v>
      </c>
      <c r="W81" s="196">
        <v>10.23</v>
      </c>
      <c r="X81" s="196">
        <v>43.09</v>
      </c>
      <c r="Y81" s="196">
        <v>0</v>
      </c>
      <c r="Z81">
        <v>0</v>
      </c>
      <c r="AA81" s="196">
        <v>11.02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74.400000000000006</v>
      </c>
      <c r="AQ81" s="196">
        <v>21.15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368.68</v>
      </c>
      <c r="M82" s="196">
        <v>27.03</v>
      </c>
      <c r="N82" s="196">
        <v>34.700000000000003</v>
      </c>
      <c r="O82" s="196">
        <v>0</v>
      </c>
      <c r="P82" s="196">
        <v>36.24</v>
      </c>
      <c r="Q82" s="196">
        <v>0</v>
      </c>
      <c r="R82" s="196">
        <v>12.46</v>
      </c>
      <c r="S82" s="196">
        <v>7.76</v>
      </c>
      <c r="T82" s="196">
        <v>0</v>
      </c>
      <c r="U82" s="196">
        <v>24.61</v>
      </c>
      <c r="V82" s="196">
        <v>5.33</v>
      </c>
      <c r="W82" s="196">
        <v>10.23</v>
      </c>
      <c r="X82" s="196">
        <v>43.09</v>
      </c>
      <c r="Y82" s="196">
        <v>0</v>
      </c>
      <c r="Z82">
        <v>0</v>
      </c>
      <c r="AA82" s="196">
        <v>11.02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74.400000000000006</v>
      </c>
      <c r="AQ82" s="196">
        <v>21.15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368.68</v>
      </c>
      <c r="M83" s="196">
        <v>27.03</v>
      </c>
      <c r="N83" s="196">
        <v>34.700000000000003</v>
      </c>
      <c r="O83" s="196">
        <v>0</v>
      </c>
      <c r="P83" s="196">
        <v>36.24</v>
      </c>
      <c r="Q83" s="196">
        <v>0</v>
      </c>
      <c r="R83" s="196">
        <v>12.46</v>
      </c>
      <c r="S83" s="196">
        <v>7.76</v>
      </c>
      <c r="T83" s="196">
        <v>0</v>
      </c>
      <c r="U83" s="196">
        <v>24.61</v>
      </c>
      <c r="V83" s="196">
        <v>5.33</v>
      </c>
      <c r="W83" s="196">
        <v>10.23</v>
      </c>
      <c r="X83" s="196">
        <v>43.09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56.48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74.400000000000006</v>
      </c>
      <c r="AQ83" s="196">
        <v>21.15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368.68</v>
      </c>
      <c r="M84" s="196">
        <v>27.03</v>
      </c>
      <c r="N84" s="196">
        <v>34.700000000000003</v>
      </c>
      <c r="O84" s="196">
        <v>0</v>
      </c>
      <c r="P84" s="196">
        <v>36.24</v>
      </c>
      <c r="Q84" s="196">
        <v>0</v>
      </c>
      <c r="R84" s="196">
        <v>12.46</v>
      </c>
      <c r="S84" s="196">
        <v>7.76</v>
      </c>
      <c r="T84" s="196">
        <v>0</v>
      </c>
      <c r="U84" s="196">
        <v>24.61</v>
      </c>
      <c r="V84" s="196">
        <v>5.33</v>
      </c>
      <c r="W84" s="196">
        <v>10.23</v>
      </c>
      <c r="X84" s="196">
        <v>43.09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56.48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74.400000000000006</v>
      </c>
      <c r="AQ84" s="196">
        <v>21.15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368.68</v>
      </c>
      <c r="M85" s="196">
        <v>27.03</v>
      </c>
      <c r="N85" s="196">
        <v>34.700000000000003</v>
      </c>
      <c r="O85" s="196">
        <v>0</v>
      </c>
      <c r="P85" s="196">
        <v>36.24</v>
      </c>
      <c r="Q85" s="196">
        <v>0</v>
      </c>
      <c r="R85" s="196">
        <v>12.46</v>
      </c>
      <c r="S85" s="196">
        <v>7.76</v>
      </c>
      <c r="T85" s="196">
        <v>0</v>
      </c>
      <c r="U85" s="196">
        <v>24.61</v>
      </c>
      <c r="V85" s="196">
        <v>5.33</v>
      </c>
      <c r="W85" s="196">
        <v>10.23</v>
      </c>
      <c r="X85" s="196">
        <v>43.09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74.400000000000006</v>
      </c>
      <c r="AQ85" s="196">
        <v>21.15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299.67</v>
      </c>
      <c r="M86" s="196">
        <v>27.03</v>
      </c>
      <c r="N86" s="196">
        <v>34.700000000000003</v>
      </c>
      <c r="O86" s="196">
        <v>0</v>
      </c>
      <c r="P86" s="196">
        <v>36.24</v>
      </c>
      <c r="Q86" s="196">
        <v>0</v>
      </c>
      <c r="R86" s="196">
        <v>5.75</v>
      </c>
      <c r="S86" s="196">
        <v>2.87</v>
      </c>
      <c r="T86" s="196">
        <v>0</v>
      </c>
      <c r="U86" s="196">
        <v>24.61</v>
      </c>
      <c r="V86" s="196">
        <v>5.33</v>
      </c>
      <c r="W86" s="196">
        <v>10.23</v>
      </c>
      <c r="X86" s="196">
        <v>43.09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74.400000000000006</v>
      </c>
      <c r="AQ86" s="196">
        <v>21.15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203.43</v>
      </c>
      <c r="M87" s="196">
        <v>27.03</v>
      </c>
      <c r="N87" s="196">
        <v>34.700000000000003</v>
      </c>
      <c r="O87" s="196">
        <v>0</v>
      </c>
      <c r="P87" s="196">
        <v>36.24</v>
      </c>
      <c r="Q87" s="196">
        <v>0</v>
      </c>
      <c r="R87" s="196">
        <v>5.75</v>
      </c>
      <c r="S87" s="196">
        <v>2.87</v>
      </c>
      <c r="T87" s="196">
        <v>0</v>
      </c>
      <c r="U87" s="196">
        <v>24.61</v>
      </c>
      <c r="V87" s="196">
        <v>5.33</v>
      </c>
      <c r="W87" s="196">
        <v>10.23</v>
      </c>
      <c r="X87" s="196">
        <v>43.09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74.400000000000006</v>
      </c>
      <c r="AQ87" s="196">
        <v>7.66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202.06</v>
      </c>
      <c r="M88" s="196">
        <v>27.03</v>
      </c>
      <c r="N88" s="196">
        <v>34.700000000000003</v>
      </c>
      <c r="O88" s="196">
        <v>0</v>
      </c>
      <c r="P88" s="196">
        <v>36.24</v>
      </c>
      <c r="Q88" s="196">
        <v>0</v>
      </c>
      <c r="R88" s="196">
        <v>5.78</v>
      </c>
      <c r="S88" s="196">
        <v>2.87</v>
      </c>
      <c r="T88" s="196">
        <v>0</v>
      </c>
      <c r="U88" s="196">
        <v>24.61</v>
      </c>
      <c r="V88" s="196">
        <v>5.33</v>
      </c>
      <c r="W88" s="196">
        <v>10.23</v>
      </c>
      <c r="X88" s="196">
        <v>43.09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74.400000000000006</v>
      </c>
      <c r="AQ88" s="196">
        <v>7.66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202.06</v>
      </c>
      <c r="M89" s="196">
        <v>27.03</v>
      </c>
      <c r="N89" s="196">
        <v>34.700000000000003</v>
      </c>
      <c r="O89" s="196">
        <v>0</v>
      </c>
      <c r="P89" s="196">
        <v>36.86</v>
      </c>
      <c r="Q89" s="196">
        <v>0</v>
      </c>
      <c r="R89" s="196">
        <v>5.74</v>
      </c>
      <c r="S89" s="196">
        <v>2.87</v>
      </c>
      <c r="T89" s="196">
        <v>0</v>
      </c>
      <c r="U89" s="196">
        <v>24.61</v>
      </c>
      <c r="V89" s="196">
        <v>5.33</v>
      </c>
      <c r="W89" s="196">
        <v>10.23</v>
      </c>
      <c r="X89" s="196">
        <v>43.09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74.400000000000006</v>
      </c>
      <c r="AQ89" s="196">
        <v>7.66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202.06</v>
      </c>
      <c r="M90" s="196">
        <v>27.03</v>
      </c>
      <c r="N90" s="196">
        <v>34.700000000000003</v>
      </c>
      <c r="O90" s="196">
        <v>0</v>
      </c>
      <c r="P90" s="196">
        <v>36.89</v>
      </c>
      <c r="Q90" s="196">
        <v>0</v>
      </c>
      <c r="R90" s="196">
        <v>5.74</v>
      </c>
      <c r="S90" s="196">
        <v>2.87</v>
      </c>
      <c r="T90" s="196">
        <v>0</v>
      </c>
      <c r="U90" s="196">
        <v>24.61</v>
      </c>
      <c r="V90" s="196">
        <v>5.33</v>
      </c>
      <c r="W90" s="196">
        <v>10.23</v>
      </c>
      <c r="X90" s="196">
        <v>43.09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74.400000000000006</v>
      </c>
      <c r="AQ90" s="196">
        <v>7.66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202.06</v>
      </c>
      <c r="M91" s="196">
        <v>27.03</v>
      </c>
      <c r="N91" s="196">
        <v>34.700000000000003</v>
      </c>
      <c r="O91" s="196">
        <v>0</v>
      </c>
      <c r="P91" s="196">
        <v>36.89</v>
      </c>
      <c r="Q91" s="196">
        <v>0</v>
      </c>
      <c r="R91" s="196">
        <v>5.74</v>
      </c>
      <c r="S91" s="196">
        <v>2.87</v>
      </c>
      <c r="T91" s="196">
        <v>0</v>
      </c>
      <c r="U91" s="196">
        <v>24.61</v>
      </c>
      <c r="V91" s="196">
        <v>5.33</v>
      </c>
      <c r="W91" s="196">
        <v>10.23</v>
      </c>
      <c r="X91" s="196">
        <v>43.09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74.400000000000006</v>
      </c>
      <c r="AQ91" s="196">
        <v>7.66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202.06</v>
      </c>
      <c r="M92" s="196">
        <v>27.03</v>
      </c>
      <c r="N92" s="196">
        <v>34.700000000000003</v>
      </c>
      <c r="O92" s="196">
        <v>0</v>
      </c>
      <c r="P92" s="196">
        <v>36.89</v>
      </c>
      <c r="Q92" s="196">
        <v>0</v>
      </c>
      <c r="R92" s="196">
        <v>5.74</v>
      </c>
      <c r="S92" s="196">
        <v>2.87</v>
      </c>
      <c r="T92" s="196">
        <v>0</v>
      </c>
      <c r="U92" s="196">
        <v>24.61</v>
      </c>
      <c r="V92" s="196">
        <v>5.34</v>
      </c>
      <c r="W92" s="196">
        <v>10.23</v>
      </c>
      <c r="X92" s="196">
        <v>43.09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74.400000000000006</v>
      </c>
      <c r="AQ92" s="196">
        <v>7.66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202.06</v>
      </c>
      <c r="M93" s="196">
        <v>27.03</v>
      </c>
      <c r="N93" s="196">
        <v>34.700000000000003</v>
      </c>
      <c r="O93" s="196">
        <v>0</v>
      </c>
      <c r="P93" s="196">
        <v>36.89</v>
      </c>
      <c r="Q93" s="196">
        <v>0</v>
      </c>
      <c r="R93" s="196">
        <v>5.74</v>
      </c>
      <c r="S93" s="196">
        <v>2.87</v>
      </c>
      <c r="T93" s="196">
        <v>0</v>
      </c>
      <c r="U93" s="196">
        <v>24.61</v>
      </c>
      <c r="V93" s="196">
        <v>5.34</v>
      </c>
      <c r="W93" s="196">
        <v>10.23</v>
      </c>
      <c r="X93" s="196">
        <v>43.09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74.400000000000006</v>
      </c>
      <c r="AQ93" s="196">
        <v>7.66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202.06</v>
      </c>
      <c r="M94" s="196">
        <v>27.03</v>
      </c>
      <c r="N94" s="196">
        <v>34.700000000000003</v>
      </c>
      <c r="O94" s="196">
        <v>0</v>
      </c>
      <c r="P94" s="196">
        <v>36.89</v>
      </c>
      <c r="Q94" s="196">
        <v>0</v>
      </c>
      <c r="R94" s="196">
        <v>5.74</v>
      </c>
      <c r="S94" s="196">
        <v>2.87</v>
      </c>
      <c r="T94" s="196">
        <v>0</v>
      </c>
      <c r="U94" s="196">
        <v>24.61</v>
      </c>
      <c r="V94" s="196">
        <v>0.96</v>
      </c>
      <c r="W94" s="196">
        <v>4.79</v>
      </c>
      <c r="X94" s="196">
        <v>43.09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19.149999999999999</v>
      </c>
      <c r="AQ94" s="196">
        <v>7.66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202.06</v>
      </c>
      <c r="M95" s="196">
        <v>27.03</v>
      </c>
      <c r="N95" s="196">
        <v>34.700000000000003</v>
      </c>
      <c r="O95" s="196">
        <v>0</v>
      </c>
      <c r="P95" s="196">
        <v>36.89</v>
      </c>
      <c r="Q95" s="196">
        <v>0</v>
      </c>
      <c r="R95" s="196">
        <v>5.74</v>
      </c>
      <c r="S95" s="196">
        <v>2.87</v>
      </c>
      <c r="T95" s="196">
        <v>0</v>
      </c>
      <c r="U95" s="196">
        <v>24.61</v>
      </c>
      <c r="V95" s="196">
        <v>0.96</v>
      </c>
      <c r="W95" s="196">
        <v>4.79</v>
      </c>
      <c r="X95" s="196">
        <v>19.920000000000002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19.149999999999999</v>
      </c>
      <c r="AQ95" s="196">
        <v>7.66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202.06</v>
      </c>
      <c r="M96" s="196">
        <v>27.03</v>
      </c>
      <c r="N96" s="196">
        <v>34.700000000000003</v>
      </c>
      <c r="O96" s="196">
        <v>0</v>
      </c>
      <c r="P96" s="196">
        <v>36.89</v>
      </c>
      <c r="Q96" s="196">
        <v>0</v>
      </c>
      <c r="R96" s="196">
        <v>5.74</v>
      </c>
      <c r="S96" s="196">
        <v>2.87</v>
      </c>
      <c r="T96" s="196">
        <v>0</v>
      </c>
      <c r="U96" s="196">
        <v>24.61</v>
      </c>
      <c r="V96" s="196">
        <v>0.96</v>
      </c>
      <c r="W96" s="196">
        <v>4.79</v>
      </c>
      <c r="X96" s="196">
        <v>14.36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19.149999999999999</v>
      </c>
      <c r="AQ96" s="196">
        <v>7.66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202.06</v>
      </c>
      <c r="M97" s="196">
        <v>27.03</v>
      </c>
      <c r="N97" s="196">
        <v>34.700000000000003</v>
      </c>
      <c r="O97" s="196">
        <v>0</v>
      </c>
      <c r="P97" s="196">
        <v>36.89</v>
      </c>
      <c r="Q97" s="196">
        <v>0</v>
      </c>
      <c r="R97" s="196">
        <v>5.74</v>
      </c>
      <c r="S97" s="196">
        <v>2.87</v>
      </c>
      <c r="T97" s="196">
        <v>0</v>
      </c>
      <c r="U97" s="196">
        <v>24.61</v>
      </c>
      <c r="V97" s="196">
        <v>0.96</v>
      </c>
      <c r="W97" s="196">
        <v>4.79</v>
      </c>
      <c r="X97" s="196">
        <v>14.36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19.149999999999999</v>
      </c>
      <c r="AQ97" s="196">
        <v>7.66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202.06</v>
      </c>
      <c r="M98" s="196">
        <v>27.03</v>
      </c>
      <c r="N98" s="196">
        <v>34.700000000000003</v>
      </c>
      <c r="O98" s="196">
        <v>0</v>
      </c>
      <c r="P98" s="196">
        <v>36.89</v>
      </c>
      <c r="Q98" s="196">
        <v>0</v>
      </c>
      <c r="R98" s="196">
        <v>5.74</v>
      </c>
      <c r="S98" s="196">
        <v>2.87</v>
      </c>
      <c r="T98" s="196">
        <v>0</v>
      </c>
      <c r="U98" s="196">
        <v>24.61</v>
      </c>
      <c r="V98" s="196">
        <v>0.96</v>
      </c>
      <c r="W98" s="196">
        <v>4.79</v>
      </c>
      <c r="X98" s="196">
        <v>14.36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19.149999999999999</v>
      </c>
      <c r="AQ98" s="196">
        <v>7.66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9.1779999999999959E-2</v>
      </c>
      <c r="L99">
        <f t="shared" si="0"/>
        <v>6.2187574999999997</v>
      </c>
      <c r="M99">
        <f t="shared" si="0"/>
        <v>0.64872000000000063</v>
      </c>
      <c r="N99">
        <f t="shared" si="0"/>
        <v>0.83279999999999876</v>
      </c>
      <c r="O99">
        <f t="shared" si="0"/>
        <v>0</v>
      </c>
      <c r="P99">
        <f t="shared" si="0"/>
        <v>0.87137749999999825</v>
      </c>
      <c r="Q99">
        <f t="shared" si="0"/>
        <v>0</v>
      </c>
      <c r="R99">
        <f t="shared" si="0"/>
        <v>0.20455250000000011</v>
      </c>
      <c r="S99">
        <f t="shared" si="0"/>
        <v>0.105225</v>
      </c>
      <c r="T99">
        <f t="shared" si="0"/>
        <v>0</v>
      </c>
      <c r="U99">
        <f t="shared" si="0"/>
        <v>0.58961249999999965</v>
      </c>
      <c r="V99">
        <f t="shared" si="0"/>
        <v>9.1869999999999952E-2</v>
      </c>
      <c r="W99">
        <f t="shared" si="0"/>
        <v>0.20020750000000015</v>
      </c>
      <c r="X99">
        <f t="shared" si="0"/>
        <v>0.9855925000000012</v>
      </c>
      <c r="Y99">
        <f t="shared" si="0"/>
        <v>0</v>
      </c>
      <c r="Z99">
        <f t="shared" si="0"/>
        <v>0</v>
      </c>
      <c r="AA99">
        <f t="shared" si="0"/>
        <v>0.26511499999999993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1.4499475000000008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1.3531749999999991</v>
      </c>
      <c r="AQ99">
        <f t="shared" si="0"/>
        <v>0.40140000000000037</v>
      </c>
      <c r="AR99">
        <f t="shared" si="0"/>
        <v>0.21876250000000008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19.28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22.64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22.64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0.50288000000000055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0.11958000000000001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281.61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306.22000000000003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306.22000000000003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306.22000000000003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286.61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286.61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286.61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286.61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306.22000000000003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306.22000000000003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286.61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0.89424999999999999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6.7851900000000009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8.76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251.06</v>
      </c>
      <c r="L3" s="196">
        <v>3.41</v>
      </c>
      <c r="M3" s="196">
        <v>2.7</v>
      </c>
      <c r="N3" s="196">
        <v>2.2000000000000002</v>
      </c>
      <c r="O3" s="196">
        <v>3.11</v>
      </c>
      <c r="P3" s="196">
        <v>1.04</v>
      </c>
      <c r="Q3" s="196">
        <v>0</v>
      </c>
      <c r="R3" s="196">
        <v>0.79</v>
      </c>
      <c r="S3" s="196">
        <v>8.7200000000000006</v>
      </c>
      <c r="T3" s="196">
        <v>0</v>
      </c>
      <c r="U3" s="196">
        <v>2.68</v>
      </c>
      <c r="V3" s="196">
        <v>0.34</v>
      </c>
      <c r="W3" s="196">
        <v>0.65</v>
      </c>
      <c r="X3" s="196">
        <v>2.75</v>
      </c>
      <c r="Y3" s="196">
        <v>0</v>
      </c>
      <c r="Z3" s="196">
        <v>5.18</v>
      </c>
      <c r="AA3" s="196">
        <v>1.68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4.38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8.76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251.06</v>
      </c>
      <c r="L4" s="196">
        <v>3.41</v>
      </c>
      <c r="M4" s="196">
        <v>2.7</v>
      </c>
      <c r="N4" s="196">
        <v>2.2000000000000002</v>
      </c>
      <c r="O4" s="196">
        <v>3.11</v>
      </c>
      <c r="P4" s="196">
        <v>1.04</v>
      </c>
      <c r="Q4" s="196">
        <v>0</v>
      </c>
      <c r="R4" s="196">
        <v>0.79</v>
      </c>
      <c r="S4" s="196">
        <v>8.7200000000000006</v>
      </c>
      <c r="T4" s="196">
        <v>0</v>
      </c>
      <c r="U4" s="196">
        <v>2.63</v>
      </c>
      <c r="V4" s="196">
        <v>0.34</v>
      </c>
      <c r="W4" s="196">
        <v>0.65</v>
      </c>
      <c r="X4" s="196">
        <v>2.75</v>
      </c>
      <c r="Y4" s="196">
        <v>0</v>
      </c>
      <c r="Z4" s="196">
        <v>5.18</v>
      </c>
      <c r="AA4" s="196">
        <v>1.68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4.38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8.76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251.06</v>
      </c>
      <c r="L5" s="196">
        <v>3.41</v>
      </c>
      <c r="M5" s="196">
        <v>2.7</v>
      </c>
      <c r="N5" s="196">
        <v>2.2000000000000002</v>
      </c>
      <c r="O5" s="196">
        <v>3.11</v>
      </c>
      <c r="P5" s="196">
        <v>1.04</v>
      </c>
      <c r="Q5" s="196">
        <v>0</v>
      </c>
      <c r="R5" s="196">
        <v>0.79</v>
      </c>
      <c r="S5" s="196">
        <v>8.7200000000000006</v>
      </c>
      <c r="T5" s="196">
        <v>0</v>
      </c>
      <c r="U5" s="196">
        <v>2.63</v>
      </c>
      <c r="V5" s="196">
        <v>0.34</v>
      </c>
      <c r="W5" s="196">
        <v>0.65</v>
      </c>
      <c r="X5" s="196">
        <v>2.75</v>
      </c>
      <c r="Y5" s="196">
        <v>0</v>
      </c>
      <c r="Z5" s="196">
        <v>5.18</v>
      </c>
      <c r="AA5" s="196">
        <v>1.68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4.38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8.76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251.06</v>
      </c>
      <c r="L6" s="196">
        <v>3.41</v>
      </c>
      <c r="M6" s="196">
        <v>2.7</v>
      </c>
      <c r="N6" s="196">
        <v>2.2000000000000002</v>
      </c>
      <c r="O6" s="196">
        <v>3.11</v>
      </c>
      <c r="P6" s="196">
        <v>1.04</v>
      </c>
      <c r="Q6" s="196">
        <v>0</v>
      </c>
      <c r="R6" s="196">
        <v>0.79</v>
      </c>
      <c r="S6" s="196">
        <v>8.7200000000000006</v>
      </c>
      <c r="T6" s="196">
        <v>0</v>
      </c>
      <c r="U6" s="196">
        <v>2.63</v>
      </c>
      <c r="V6" s="196">
        <v>0.34</v>
      </c>
      <c r="W6" s="196">
        <v>0.65</v>
      </c>
      <c r="X6" s="196">
        <v>2.75</v>
      </c>
      <c r="Y6" s="196">
        <v>0</v>
      </c>
      <c r="Z6" s="196">
        <v>5.18</v>
      </c>
      <c r="AA6" s="196">
        <v>1.68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4.38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8.76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251.06</v>
      </c>
      <c r="L7" s="196">
        <v>3.41</v>
      </c>
      <c r="M7" s="196">
        <v>2.7</v>
      </c>
      <c r="N7" s="196">
        <v>2.2000000000000002</v>
      </c>
      <c r="O7" s="196">
        <v>3.11</v>
      </c>
      <c r="P7" s="196">
        <v>1.04</v>
      </c>
      <c r="Q7" s="196">
        <v>0</v>
      </c>
      <c r="R7" s="196">
        <v>12.87</v>
      </c>
      <c r="S7" s="196">
        <v>8.7200000000000006</v>
      </c>
      <c r="T7" s="196">
        <v>0</v>
      </c>
      <c r="U7" s="196">
        <v>2.63</v>
      </c>
      <c r="V7" s="196">
        <v>5.0999999999999996</v>
      </c>
      <c r="W7" s="196">
        <v>0.65</v>
      </c>
      <c r="X7" s="196">
        <v>2.75</v>
      </c>
      <c r="Y7" s="196">
        <v>0</v>
      </c>
      <c r="Z7" s="196">
        <v>5.18</v>
      </c>
      <c r="AA7" s="196">
        <v>25.26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4.38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8.76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251.06</v>
      </c>
      <c r="L8" s="196">
        <v>3.41</v>
      </c>
      <c r="M8" s="196">
        <v>2.7</v>
      </c>
      <c r="N8" s="196">
        <v>2.2000000000000002</v>
      </c>
      <c r="O8" s="196">
        <v>3.11</v>
      </c>
      <c r="P8" s="196">
        <v>1.04</v>
      </c>
      <c r="Q8" s="196">
        <v>0</v>
      </c>
      <c r="R8" s="196">
        <v>12.87</v>
      </c>
      <c r="S8" s="196">
        <v>8.7200000000000006</v>
      </c>
      <c r="T8" s="196">
        <v>0</v>
      </c>
      <c r="U8" s="196">
        <v>2.63</v>
      </c>
      <c r="V8" s="196">
        <v>5.0999999999999996</v>
      </c>
      <c r="W8" s="196">
        <v>0.65</v>
      </c>
      <c r="X8" s="196">
        <v>2.75</v>
      </c>
      <c r="Y8" s="196">
        <v>0</v>
      </c>
      <c r="Z8" s="196">
        <v>5.18</v>
      </c>
      <c r="AA8" s="196">
        <v>25.26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4.38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8.76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251.06</v>
      </c>
      <c r="L9" s="196">
        <v>3.41</v>
      </c>
      <c r="M9" s="196">
        <v>2.7</v>
      </c>
      <c r="N9" s="196">
        <v>2.2000000000000002</v>
      </c>
      <c r="O9" s="196">
        <v>3.11</v>
      </c>
      <c r="P9" s="196">
        <v>1.04</v>
      </c>
      <c r="Q9" s="196">
        <v>0</v>
      </c>
      <c r="R9" s="196">
        <v>12.87</v>
      </c>
      <c r="S9" s="196">
        <v>8.7200000000000006</v>
      </c>
      <c r="T9" s="196">
        <v>0</v>
      </c>
      <c r="U9" s="196">
        <v>2.63</v>
      </c>
      <c r="V9" s="196">
        <v>5.0999999999999996</v>
      </c>
      <c r="W9" s="196">
        <v>0.65</v>
      </c>
      <c r="X9" s="196">
        <v>2.75</v>
      </c>
      <c r="Y9" s="196">
        <v>0</v>
      </c>
      <c r="Z9" s="196">
        <v>5.18</v>
      </c>
      <c r="AA9" s="196">
        <v>25.26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4.38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8.76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251.06</v>
      </c>
      <c r="L10" s="196">
        <v>3.41</v>
      </c>
      <c r="M10" s="196">
        <v>2.7</v>
      </c>
      <c r="N10" s="196">
        <v>2.2000000000000002</v>
      </c>
      <c r="O10" s="196">
        <v>3.11</v>
      </c>
      <c r="P10" s="196">
        <v>1.04</v>
      </c>
      <c r="Q10" s="196">
        <v>0</v>
      </c>
      <c r="R10" s="196">
        <v>12.87</v>
      </c>
      <c r="S10" s="196">
        <v>8.7200000000000006</v>
      </c>
      <c r="T10" s="196">
        <v>0</v>
      </c>
      <c r="U10" s="196">
        <v>2.63</v>
      </c>
      <c r="V10" s="196">
        <v>5.0999999999999996</v>
      </c>
      <c r="W10" s="196">
        <v>0.65</v>
      </c>
      <c r="X10" s="196">
        <v>2.75</v>
      </c>
      <c r="Y10" s="196">
        <v>0</v>
      </c>
      <c r="Z10" s="196">
        <v>5.18</v>
      </c>
      <c r="AA10" s="196">
        <v>25.26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4.38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8.76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251.06</v>
      </c>
      <c r="L11" s="196">
        <v>3.41</v>
      </c>
      <c r="M11" s="196">
        <v>2.7</v>
      </c>
      <c r="N11" s="196">
        <v>2.2000000000000002</v>
      </c>
      <c r="O11" s="196">
        <v>3.11</v>
      </c>
      <c r="P11" s="196">
        <v>1.04</v>
      </c>
      <c r="Q11" s="196">
        <v>0</v>
      </c>
      <c r="R11" s="196">
        <v>12.87</v>
      </c>
      <c r="S11" s="196">
        <v>8.7200000000000006</v>
      </c>
      <c r="T11" s="196">
        <v>0</v>
      </c>
      <c r="U11" s="196">
        <v>2.63</v>
      </c>
      <c r="V11" s="196">
        <v>5.0999999999999996</v>
      </c>
      <c r="W11" s="196">
        <v>0.65</v>
      </c>
      <c r="X11" s="196">
        <v>2.75</v>
      </c>
      <c r="Y11" s="196">
        <v>0</v>
      </c>
      <c r="Z11" s="196">
        <v>45.62</v>
      </c>
      <c r="AA11" s="196">
        <v>25.26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4.38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8.76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251.06</v>
      </c>
      <c r="L12" s="196">
        <v>3.41</v>
      </c>
      <c r="M12" s="196">
        <v>2.7</v>
      </c>
      <c r="N12" s="196">
        <v>2.2000000000000002</v>
      </c>
      <c r="O12" s="196">
        <v>3.11</v>
      </c>
      <c r="P12" s="196">
        <v>1.04</v>
      </c>
      <c r="Q12" s="196">
        <v>0</v>
      </c>
      <c r="R12" s="196">
        <v>12.87</v>
      </c>
      <c r="S12" s="196">
        <v>8.7200000000000006</v>
      </c>
      <c r="T12" s="196">
        <v>0</v>
      </c>
      <c r="U12" s="196">
        <v>2.63</v>
      </c>
      <c r="V12" s="196">
        <v>5.0999999999999996</v>
      </c>
      <c r="W12" s="196">
        <v>0.65</v>
      </c>
      <c r="X12" s="196">
        <v>2.75</v>
      </c>
      <c r="Y12" s="196">
        <v>0</v>
      </c>
      <c r="Z12" s="196">
        <v>45.62</v>
      </c>
      <c r="AA12" s="196">
        <v>25.26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4.38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8.76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251.06</v>
      </c>
      <c r="L13" s="196">
        <v>3.41</v>
      </c>
      <c r="M13" s="196">
        <v>2.7</v>
      </c>
      <c r="N13" s="196">
        <v>2.2000000000000002</v>
      </c>
      <c r="O13" s="196">
        <v>3.11</v>
      </c>
      <c r="P13" s="196">
        <v>1.04</v>
      </c>
      <c r="Q13" s="196">
        <v>0</v>
      </c>
      <c r="R13" s="196">
        <v>12.87</v>
      </c>
      <c r="S13" s="196">
        <v>8.7200000000000006</v>
      </c>
      <c r="T13" s="196">
        <v>0</v>
      </c>
      <c r="U13" s="196">
        <v>2.63</v>
      </c>
      <c r="V13" s="196">
        <v>5.0999999999999996</v>
      </c>
      <c r="W13" s="196">
        <v>0.65</v>
      </c>
      <c r="X13" s="196">
        <v>2.75</v>
      </c>
      <c r="Y13" s="196">
        <v>0</v>
      </c>
      <c r="Z13" s="196">
        <v>45.62</v>
      </c>
      <c r="AA13" s="196">
        <v>25.26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4.38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8.76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251.06</v>
      </c>
      <c r="L14" s="196">
        <v>3.41</v>
      </c>
      <c r="M14" s="196">
        <v>2.7</v>
      </c>
      <c r="N14" s="196">
        <v>2.2000000000000002</v>
      </c>
      <c r="O14" s="196">
        <v>3.11</v>
      </c>
      <c r="P14" s="196">
        <v>1.04</v>
      </c>
      <c r="Q14" s="196">
        <v>0</v>
      </c>
      <c r="R14" s="196">
        <v>12.87</v>
      </c>
      <c r="S14" s="196">
        <v>8.7200000000000006</v>
      </c>
      <c r="T14" s="196">
        <v>0</v>
      </c>
      <c r="U14" s="196">
        <v>2.63</v>
      </c>
      <c r="V14" s="196">
        <v>5.0999999999999996</v>
      </c>
      <c r="W14" s="196">
        <v>0.65</v>
      </c>
      <c r="X14" s="196">
        <v>2.75</v>
      </c>
      <c r="Y14" s="196">
        <v>0</v>
      </c>
      <c r="Z14" s="196">
        <v>45.62</v>
      </c>
      <c r="AA14" s="196">
        <v>25.26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4.38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8.76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241.49</v>
      </c>
      <c r="L15" s="196">
        <v>3.41</v>
      </c>
      <c r="M15" s="196">
        <v>2.7</v>
      </c>
      <c r="N15" s="196">
        <v>2.2000000000000002</v>
      </c>
      <c r="O15" s="196">
        <v>3.11</v>
      </c>
      <c r="P15" s="196">
        <v>1.04</v>
      </c>
      <c r="Q15" s="196">
        <v>0</v>
      </c>
      <c r="R15" s="196">
        <v>12.87</v>
      </c>
      <c r="S15" s="196">
        <v>8.7200000000000006</v>
      </c>
      <c r="T15" s="196">
        <v>0</v>
      </c>
      <c r="U15" s="196">
        <v>2.63</v>
      </c>
      <c r="V15" s="196">
        <v>5.0999999999999996</v>
      </c>
      <c r="W15" s="196">
        <v>0.65</v>
      </c>
      <c r="X15" s="196">
        <v>2.75</v>
      </c>
      <c r="Y15" s="196">
        <v>0</v>
      </c>
      <c r="Z15" s="196">
        <v>45.62</v>
      </c>
      <c r="AA15" s="196">
        <v>25.26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4.38</v>
      </c>
      <c r="AS15" s="196">
        <v>23.9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8.76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241.49</v>
      </c>
      <c r="L16" s="196">
        <v>3.41</v>
      </c>
      <c r="M16" s="196">
        <v>2.7</v>
      </c>
      <c r="N16" s="196">
        <v>2.2000000000000002</v>
      </c>
      <c r="O16" s="196">
        <v>3.11</v>
      </c>
      <c r="P16" s="196">
        <v>1.04</v>
      </c>
      <c r="Q16" s="196">
        <v>0</v>
      </c>
      <c r="R16" s="196">
        <v>12.87</v>
      </c>
      <c r="S16" s="196">
        <v>8.7200000000000006</v>
      </c>
      <c r="T16" s="196">
        <v>0</v>
      </c>
      <c r="U16" s="196">
        <v>2.63</v>
      </c>
      <c r="V16" s="196">
        <v>5.0999999999999996</v>
      </c>
      <c r="W16" s="196">
        <v>0.65</v>
      </c>
      <c r="X16" s="196">
        <v>2.75</v>
      </c>
      <c r="Y16" s="196">
        <v>0</v>
      </c>
      <c r="Z16" s="196">
        <v>45.62</v>
      </c>
      <c r="AA16" s="196">
        <v>25.26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4.38</v>
      </c>
      <c r="AS16" s="196">
        <v>23.9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8.76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241.49</v>
      </c>
      <c r="L17" s="196">
        <v>3.41</v>
      </c>
      <c r="M17" s="196">
        <v>2.7</v>
      </c>
      <c r="N17" s="196">
        <v>2.2000000000000002</v>
      </c>
      <c r="O17" s="196">
        <v>3.11</v>
      </c>
      <c r="P17" s="196">
        <v>1.04</v>
      </c>
      <c r="Q17" s="196">
        <v>0</v>
      </c>
      <c r="R17" s="196">
        <v>12.87</v>
      </c>
      <c r="S17" s="196">
        <v>8.7200000000000006</v>
      </c>
      <c r="T17" s="196">
        <v>0</v>
      </c>
      <c r="U17" s="196">
        <v>2.63</v>
      </c>
      <c r="V17" s="196">
        <v>5.0999999999999996</v>
      </c>
      <c r="W17" s="196">
        <v>0.65</v>
      </c>
      <c r="X17" s="196">
        <v>2.75</v>
      </c>
      <c r="Y17" s="196">
        <v>0</v>
      </c>
      <c r="Z17" s="196">
        <v>45.62</v>
      </c>
      <c r="AA17" s="196">
        <v>25.26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4.38</v>
      </c>
      <c r="AS17" s="196">
        <v>23.9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8.76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241.49</v>
      </c>
      <c r="L18" s="196">
        <v>3.41</v>
      </c>
      <c r="M18" s="196">
        <v>2.7</v>
      </c>
      <c r="N18" s="196">
        <v>2.2000000000000002</v>
      </c>
      <c r="O18" s="196">
        <v>3.11</v>
      </c>
      <c r="P18" s="196">
        <v>1.04</v>
      </c>
      <c r="Q18" s="196">
        <v>0</v>
      </c>
      <c r="R18" s="196">
        <v>12.87</v>
      </c>
      <c r="S18" s="196">
        <v>8.7200000000000006</v>
      </c>
      <c r="T18" s="196">
        <v>0</v>
      </c>
      <c r="U18" s="196">
        <v>2.63</v>
      </c>
      <c r="V18" s="196">
        <v>5.0999999999999996</v>
      </c>
      <c r="W18" s="196">
        <v>0.65</v>
      </c>
      <c r="X18" s="196">
        <v>2.75</v>
      </c>
      <c r="Y18" s="196">
        <v>0</v>
      </c>
      <c r="Z18" s="196">
        <v>36.049999999999997</v>
      </c>
      <c r="AA18" s="196">
        <v>25.26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4.38</v>
      </c>
      <c r="AS18" s="196">
        <v>23.9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8.76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241.49</v>
      </c>
      <c r="L19" s="196">
        <v>3.41</v>
      </c>
      <c r="M19" s="196">
        <v>2.7</v>
      </c>
      <c r="N19" s="196">
        <v>2.2000000000000002</v>
      </c>
      <c r="O19" s="196">
        <v>3.11</v>
      </c>
      <c r="P19" s="196">
        <v>1.04</v>
      </c>
      <c r="Q19" s="196">
        <v>0</v>
      </c>
      <c r="R19" s="196">
        <v>12.87</v>
      </c>
      <c r="S19" s="196">
        <v>8.7200000000000006</v>
      </c>
      <c r="T19" s="196">
        <v>0</v>
      </c>
      <c r="U19" s="196">
        <v>2.63</v>
      </c>
      <c r="V19" s="196">
        <v>5.0999999999999996</v>
      </c>
      <c r="W19" s="196">
        <v>0.65</v>
      </c>
      <c r="X19" s="196">
        <v>2.75</v>
      </c>
      <c r="Y19" s="196">
        <v>0</v>
      </c>
      <c r="Z19" s="196">
        <v>16.899999999999999</v>
      </c>
      <c r="AA19" s="196">
        <v>25.26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4.38</v>
      </c>
      <c r="AS19" s="196">
        <v>23.9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8.76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241.49</v>
      </c>
      <c r="L20" s="196">
        <v>3.41</v>
      </c>
      <c r="M20" s="196">
        <v>2.7</v>
      </c>
      <c r="N20" s="196">
        <v>2.2000000000000002</v>
      </c>
      <c r="O20" s="196">
        <v>3.11</v>
      </c>
      <c r="P20" s="196">
        <v>1.04</v>
      </c>
      <c r="Q20" s="196">
        <v>0</v>
      </c>
      <c r="R20" s="196">
        <v>12.87</v>
      </c>
      <c r="S20" s="196">
        <v>8.7200000000000006</v>
      </c>
      <c r="T20" s="196">
        <v>0</v>
      </c>
      <c r="U20" s="196">
        <v>2.63</v>
      </c>
      <c r="V20" s="196">
        <v>5.0999999999999996</v>
      </c>
      <c r="W20" s="196">
        <v>0.65</v>
      </c>
      <c r="X20" s="196">
        <v>2.75</v>
      </c>
      <c r="Y20" s="196">
        <v>0</v>
      </c>
      <c r="Z20" s="196">
        <v>5.18</v>
      </c>
      <c r="AA20" s="196">
        <v>25.26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4.38</v>
      </c>
      <c r="AS20" s="196">
        <v>23.9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8.76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241.49</v>
      </c>
      <c r="L21" s="196">
        <v>3.41</v>
      </c>
      <c r="M21" s="196">
        <v>2.7</v>
      </c>
      <c r="N21" s="196">
        <v>2.2000000000000002</v>
      </c>
      <c r="O21" s="196">
        <v>3.11</v>
      </c>
      <c r="P21" s="196">
        <v>1.04</v>
      </c>
      <c r="Q21" s="196">
        <v>0</v>
      </c>
      <c r="R21" s="196">
        <v>12.87</v>
      </c>
      <c r="S21" s="196">
        <v>8.7200000000000006</v>
      </c>
      <c r="T21" s="196">
        <v>0</v>
      </c>
      <c r="U21" s="196">
        <v>2.63</v>
      </c>
      <c r="V21" s="196">
        <v>5.0999999999999996</v>
      </c>
      <c r="W21" s="196">
        <v>0.65</v>
      </c>
      <c r="X21" s="196">
        <v>2.75</v>
      </c>
      <c r="Y21" s="196">
        <v>0</v>
      </c>
      <c r="Z21" s="196">
        <v>5.18</v>
      </c>
      <c r="AA21" s="196">
        <v>25.26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4.38</v>
      </c>
      <c r="AS21" s="196">
        <v>23.9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8.76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241.49</v>
      </c>
      <c r="L22" s="196">
        <v>3.41</v>
      </c>
      <c r="M22" s="196">
        <v>2.7</v>
      </c>
      <c r="N22" s="196">
        <v>2.2000000000000002</v>
      </c>
      <c r="O22" s="196">
        <v>3.11</v>
      </c>
      <c r="P22" s="196">
        <v>1.04</v>
      </c>
      <c r="Q22" s="196">
        <v>0</v>
      </c>
      <c r="R22" s="196">
        <v>0.79</v>
      </c>
      <c r="S22" s="196">
        <v>8.7200000000000006</v>
      </c>
      <c r="T22" s="196">
        <v>0</v>
      </c>
      <c r="U22" s="196">
        <v>2.63</v>
      </c>
      <c r="V22" s="196">
        <v>0.34</v>
      </c>
      <c r="W22" s="196">
        <v>0.65</v>
      </c>
      <c r="X22" s="196">
        <v>2.75</v>
      </c>
      <c r="Y22" s="196">
        <v>0</v>
      </c>
      <c r="Z22" s="196">
        <v>5.18</v>
      </c>
      <c r="AA22" s="196">
        <v>25.26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4.38</v>
      </c>
      <c r="AS22" s="196">
        <v>23.9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8.76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241.49</v>
      </c>
      <c r="L23" s="196">
        <v>0.27</v>
      </c>
      <c r="M23" s="196">
        <v>2.7</v>
      </c>
      <c r="N23" s="196">
        <v>2.2000000000000002</v>
      </c>
      <c r="O23" s="196">
        <v>3.11</v>
      </c>
      <c r="P23" s="196">
        <v>1.04</v>
      </c>
      <c r="Q23" s="196">
        <v>0</v>
      </c>
      <c r="R23" s="196">
        <v>0.79</v>
      </c>
      <c r="S23" s="196">
        <v>0.82</v>
      </c>
      <c r="T23" s="196">
        <v>0</v>
      </c>
      <c r="U23" s="196">
        <v>2.63</v>
      </c>
      <c r="V23" s="196">
        <v>0.34</v>
      </c>
      <c r="W23" s="196">
        <v>0.65</v>
      </c>
      <c r="X23" s="196">
        <v>2.75</v>
      </c>
      <c r="Y23" s="196">
        <v>0</v>
      </c>
      <c r="Z23" s="196">
        <v>5.18</v>
      </c>
      <c r="AA23" s="196">
        <v>1.68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4.38</v>
      </c>
      <c r="AS23" s="196">
        <v>23.9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8.76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203.18</v>
      </c>
      <c r="L24" s="196">
        <v>0.27</v>
      </c>
      <c r="M24" s="196">
        <v>2.7</v>
      </c>
      <c r="N24" s="196">
        <v>2.2000000000000002</v>
      </c>
      <c r="O24" s="196">
        <v>3.11</v>
      </c>
      <c r="P24" s="196">
        <v>1.04</v>
      </c>
      <c r="Q24" s="196">
        <v>0</v>
      </c>
      <c r="R24" s="196">
        <v>0.79</v>
      </c>
      <c r="S24" s="196">
        <v>0.49</v>
      </c>
      <c r="T24" s="196">
        <v>0</v>
      </c>
      <c r="U24" s="196">
        <v>2.63</v>
      </c>
      <c r="V24" s="196">
        <v>0.34</v>
      </c>
      <c r="W24" s="196">
        <v>0.97</v>
      </c>
      <c r="X24" s="196">
        <v>2.75</v>
      </c>
      <c r="Y24" s="196">
        <v>0</v>
      </c>
      <c r="Z24" s="196">
        <v>5.18</v>
      </c>
      <c r="AA24" s="196">
        <v>1.68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4.38</v>
      </c>
      <c r="AS24" s="196">
        <v>23.9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8.76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155.30000000000001</v>
      </c>
      <c r="L25" s="196">
        <v>0.27</v>
      </c>
      <c r="M25" s="196">
        <v>2.7</v>
      </c>
      <c r="N25" s="196">
        <v>2.2000000000000002</v>
      </c>
      <c r="O25" s="196">
        <v>3.11</v>
      </c>
      <c r="P25" s="196">
        <v>1.04</v>
      </c>
      <c r="Q25" s="196">
        <v>0</v>
      </c>
      <c r="R25" s="196">
        <v>0.79</v>
      </c>
      <c r="S25" s="196">
        <v>0.49</v>
      </c>
      <c r="T25" s="196">
        <v>0</v>
      </c>
      <c r="U25" s="196">
        <v>2.63</v>
      </c>
      <c r="V25" s="196">
        <v>0.34</v>
      </c>
      <c r="W25" s="196">
        <v>0.65</v>
      </c>
      <c r="X25" s="196">
        <v>2.75</v>
      </c>
      <c r="Y25" s="196">
        <v>0</v>
      </c>
      <c r="Z25" s="196">
        <v>5.18</v>
      </c>
      <c r="AA25" s="196">
        <v>1.68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4.38</v>
      </c>
      <c r="AS25" s="196">
        <v>23.9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8.76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107.42</v>
      </c>
      <c r="L26" s="196">
        <v>0.27</v>
      </c>
      <c r="M26" s="196">
        <v>2.7</v>
      </c>
      <c r="N26" s="196">
        <v>2.2000000000000002</v>
      </c>
      <c r="O26" s="196">
        <v>3.11</v>
      </c>
      <c r="P26" s="196">
        <v>1.04</v>
      </c>
      <c r="Q26" s="196">
        <v>0</v>
      </c>
      <c r="R26" s="196">
        <v>0.79</v>
      </c>
      <c r="S26" s="196">
        <v>0.49</v>
      </c>
      <c r="T26" s="196">
        <v>0</v>
      </c>
      <c r="U26" s="196">
        <v>2.63</v>
      </c>
      <c r="V26" s="196">
        <v>0.34</v>
      </c>
      <c r="W26" s="196">
        <v>0.65</v>
      </c>
      <c r="X26" s="196">
        <v>2.75</v>
      </c>
      <c r="Y26" s="196">
        <v>0</v>
      </c>
      <c r="Z26" s="196">
        <v>5.18</v>
      </c>
      <c r="AA26" s="196">
        <v>1.68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4.38</v>
      </c>
      <c r="AS26" s="196">
        <v>23.9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8.3000000000000007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78.7</v>
      </c>
      <c r="L27" s="196">
        <v>0.27</v>
      </c>
      <c r="M27" s="196">
        <v>2.7</v>
      </c>
      <c r="N27" s="196">
        <v>2.2000000000000002</v>
      </c>
      <c r="O27" s="196">
        <v>3.11</v>
      </c>
      <c r="P27" s="196">
        <v>1.04</v>
      </c>
      <c r="Q27" s="196">
        <v>0</v>
      </c>
      <c r="R27" s="196">
        <v>0.79</v>
      </c>
      <c r="S27" s="196">
        <v>0.49</v>
      </c>
      <c r="T27" s="196">
        <v>0</v>
      </c>
      <c r="U27" s="196">
        <v>2.63</v>
      </c>
      <c r="V27" s="196">
        <v>0.93</v>
      </c>
      <c r="W27" s="196">
        <v>0.65</v>
      </c>
      <c r="X27" s="196">
        <v>2.75</v>
      </c>
      <c r="Y27" s="196">
        <v>0</v>
      </c>
      <c r="Z27" s="196">
        <v>5.18</v>
      </c>
      <c r="AA27" s="196">
        <v>1.68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8.3000000000000007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78.7</v>
      </c>
      <c r="L28" s="196">
        <v>0.27</v>
      </c>
      <c r="M28" s="196">
        <v>2.7</v>
      </c>
      <c r="N28" s="196">
        <v>2.2000000000000002</v>
      </c>
      <c r="O28" s="196">
        <v>3.11</v>
      </c>
      <c r="P28" s="196">
        <v>1.04</v>
      </c>
      <c r="Q28" s="196">
        <v>0</v>
      </c>
      <c r="R28" s="196">
        <v>0.79</v>
      </c>
      <c r="S28" s="196">
        <v>0.49</v>
      </c>
      <c r="T28" s="196">
        <v>0</v>
      </c>
      <c r="U28" s="196">
        <v>2.63</v>
      </c>
      <c r="V28" s="196">
        <v>0.34</v>
      </c>
      <c r="W28" s="196">
        <v>0.65</v>
      </c>
      <c r="X28" s="196">
        <v>2.75</v>
      </c>
      <c r="Y28" s="196">
        <v>0</v>
      </c>
      <c r="Z28" s="196">
        <v>5.18</v>
      </c>
      <c r="AA28" s="196">
        <v>1.68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8.3000000000000007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78.7</v>
      </c>
      <c r="L29" s="196">
        <v>0.42</v>
      </c>
      <c r="M29" s="196">
        <v>2.7</v>
      </c>
      <c r="N29" s="196">
        <v>2.2000000000000002</v>
      </c>
      <c r="O29" s="196">
        <v>3.11</v>
      </c>
      <c r="P29" s="196">
        <v>1.04</v>
      </c>
      <c r="Q29" s="196">
        <v>0</v>
      </c>
      <c r="R29" s="196">
        <v>0.79</v>
      </c>
      <c r="S29" s="196">
        <v>0.49</v>
      </c>
      <c r="T29" s="196">
        <v>0</v>
      </c>
      <c r="U29" s="196">
        <v>2.63</v>
      </c>
      <c r="V29" s="196">
        <v>0.34</v>
      </c>
      <c r="W29" s="196">
        <v>0.65</v>
      </c>
      <c r="X29" s="196">
        <v>2.75</v>
      </c>
      <c r="Y29" s="196">
        <v>0</v>
      </c>
      <c r="Z29" s="196">
        <v>5.18</v>
      </c>
      <c r="AA29" s="196">
        <v>1.68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17.36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8.3000000000000007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78.7</v>
      </c>
      <c r="L30" s="196">
        <v>0.87</v>
      </c>
      <c r="M30" s="196">
        <v>2.7</v>
      </c>
      <c r="N30" s="196">
        <v>2.2000000000000002</v>
      </c>
      <c r="O30" s="196">
        <v>3.11</v>
      </c>
      <c r="P30" s="196">
        <v>1.04</v>
      </c>
      <c r="Q30" s="196">
        <v>0</v>
      </c>
      <c r="R30" s="196">
        <v>0.79</v>
      </c>
      <c r="S30" s="196">
        <v>2.2599999999999998</v>
      </c>
      <c r="T30" s="196">
        <v>0</v>
      </c>
      <c r="U30" s="196">
        <v>2.63</v>
      </c>
      <c r="V30" s="196">
        <v>0.34</v>
      </c>
      <c r="W30" s="196">
        <v>0.65</v>
      </c>
      <c r="X30" s="196">
        <v>2.75</v>
      </c>
      <c r="Y30" s="196">
        <v>0</v>
      </c>
      <c r="Z30" s="196">
        <v>5.18</v>
      </c>
      <c r="AA30" s="196">
        <v>1.68</v>
      </c>
      <c r="AB30" s="196">
        <v>0</v>
      </c>
      <c r="AC30" s="196">
        <v>2.99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24.38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8.3000000000000007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21.6</v>
      </c>
      <c r="L31" s="196">
        <v>0.27</v>
      </c>
      <c r="M31" s="196">
        <v>2.7</v>
      </c>
      <c r="N31" s="196">
        <v>2.2000000000000002</v>
      </c>
      <c r="O31" s="196">
        <v>3.11</v>
      </c>
      <c r="P31" s="196">
        <v>1.04</v>
      </c>
      <c r="Q31" s="196">
        <v>0</v>
      </c>
      <c r="R31" s="196">
        <v>0.79</v>
      </c>
      <c r="S31" s="196">
        <v>0.49</v>
      </c>
      <c r="T31" s="196">
        <v>0</v>
      </c>
      <c r="U31" s="196">
        <v>2.63</v>
      </c>
      <c r="V31" s="196">
        <v>0.34</v>
      </c>
      <c r="W31" s="196">
        <v>0.65</v>
      </c>
      <c r="X31" s="196">
        <v>2.75</v>
      </c>
      <c r="Y31" s="196">
        <v>0</v>
      </c>
      <c r="Z31" s="196">
        <v>5.18</v>
      </c>
      <c r="AA31" s="196">
        <v>1.68</v>
      </c>
      <c r="AB31" s="196">
        <v>0</v>
      </c>
      <c r="AC31" s="196">
        <v>2.99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24.61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8.3000000000000007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21.6</v>
      </c>
      <c r="L32" s="196">
        <v>0.27</v>
      </c>
      <c r="M32" s="196">
        <v>2.7</v>
      </c>
      <c r="N32" s="196">
        <v>2.2000000000000002</v>
      </c>
      <c r="O32" s="196">
        <v>3.11</v>
      </c>
      <c r="P32" s="196">
        <v>1.04</v>
      </c>
      <c r="Q32" s="196">
        <v>0</v>
      </c>
      <c r="R32" s="196">
        <v>0.79</v>
      </c>
      <c r="S32" s="196">
        <v>0.49</v>
      </c>
      <c r="T32" s="196">
        <v>0</v>
      </c>
      <c r="U32" s="196">
        <v>2.63</v>
      </c>
      <c r="V32" s="196">
        <v>0.34</v>
      </c>
      <c r="W32" s="196">
        <v>0.65</v>
      </c>
      <c r="X32" s="196">
        <v>2.75</v>
      </c>
      <c r="Y32" s="196">
        <v>0</v>
      </c>
      <c r="Z32" s="196">
        <v>5.18</v>
      </c>
      <c r="AA32" s="196">
        <v>1.68</v>
      </c>
      <c r="AB32" s="196">
        <v>0</v>
      </c>
      <c r="AC32" s="196">
        <v>2.99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8.3000000000000007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21.6</v>
      </c>
      <c r="L33" s="196">
        <v>0.27</v>
      </c>
      <c r="M33" s="196">
        <v>2.7</v>
      </c>
      <c r="N33" s="196">
        <v>2.2000000000000002</v>
      </c>
      <c r="O33" s="196">
        <v>3.11</v>
      </c>
      <c r="P33" s="196">
        <v>1.04</v>
      </c>
      <c r="Q33" s="196">
        <v>0</v>
      </c>
      <c r="R33" s="196">
        <v>0.79</v>
      </c>
      <c r="S33" s="196">
        <v>0.49</v>
      </c>
      <c r="T33" s="196">
        <v>0</v>
      </c>
      <c r="U33" s="196">
        <v>2.6</v>
      </c>
      <c r="V33" s="196">
        <v>0.34</v>
      </c>
      <c r="W33" s="196">
        <v>0.65</v>
      </c>
      <c r="X33" s="196">
        <v>2.75</v>
      </c>
      <c r="Y33" s="196">
        <v>0</v>
      </c>
      <c r="Z33" s="196">
        <v>5.18</v>
      </c>
      <c r="AA33" s="196">
        <v>1.68</v>
      </c>
      <c r="AB33" s="196">
        <v>0</v>
      </c>
      <c r="AC33" s="196">
        <v>2.99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8.3000000000000007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21.6</v>
      </c>
      <c r="L34" s="196">
        <v>0.27</v>
      </c>
      <c r="M34" s="196">
        <v>2.7</v>
      </c>
      <c r="N34" s="196">
        <v>2.2000000000000002</v>
      </c>
      <c r="O34" s="196">
        <v>3.11</v>
      </c>
      <c r="P34" s="196">
        <v>1.04</v>
      </c>
      <c r="Q34" s="196">
        <v>0</v>
      </c>
      <c r="R34" s="196">
        <v>0.79</v>
      </c>
      <c r="S34" s="196">
        <v>0.49</v>
      </c>
      <c r="T34" s="196">
        <v>0</v>
      </c>
      <c r="U34" s="196">
        <v>2.6</v>
      </c>
      <c r="V34" s="196">
        <v>0.34</v>
      </c>
      <c r="W34" s="196">
        <v>0.65</v>
      </c>
      <c r="X34" s="196">
        <v>2.75</v>
      </c>
      <c r="Y34" s="196">
        <v>0</v>
      </c>
      <c r="Z34" s="196">
        <v>5.18</v>
      </c>
      <c r="AA34" s="196">
        <v>1.68</v>
      </c>
      <c r="AB34" s="196">
        <v>0</v>
      </c>
      <c r="AC34" s="196">
        <v>2.99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8.3000000000000007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21.6</v>
      </c>
      <c r="L35" s="196">
        <v>0.27</v>
      </c>
      <c r="M35" s="196">
        <v>2.7</v>
      </c>
      <c r="N35" s="196">
        <v>2.2000000000000002</v>
      </c>
      <c r="O35" s="196">
        <v>3.11</v>
      </c>
      <c r="P35" s="196">
        <v>1.04</v>
      </c>
      <c r="Q35" s="196">
        <v>0</v>
      </c>
      <c r="R35" s="196">
        <v>0.79</v>
      </c>
      <c r="S35" s="196">
        <v>0.49</v>
      </c>
      <c r="T35" s="196">
        <v>0</v>
      </c>
      <c r="U35" s="196">
        <v>2.6</v>
      </c>
      <c r="V35" s="196">
        <v>0.34</v>
      </c>
      <c r="W35" s="196">
        <v>0.65</v>
      </c>
      <c r="X35" s="196">
        <v>2.75</v>
      </c>
      <c r="Y35" s="196">
        <v>0</v>
      </c>
      <c r="Z35" s="196">
        <v>5.18</v>
      </c>
      <c r="AA35" s="196">
        <v>1.68</v>
      </c>
      <c r="AB35" s="196">
        <v>0</v>
      </c>
      <c r="AC35" s="196">
        <v>2.99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-12.01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8.3000000000000007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21.6</v>
      </c>
      <c r="L36" s="196">
        <v>0.27</v>
      </c>
      <c r="M36" s="196">
        <v>2.7</v>
      </c>
      <c r="N36" s="196">
        <v>2.2000000000000002</v>
      </c>
      <c r="O36" s="196">
        <v>3.11</v>
      </c>
      <c r="P36" s="196">
        <v>1.04</v>
      </c>
      <c r="Q36" s="196">
        <v>0</v>
      </c>
      <c r="R36" s="196">
        <v>0.79</v>
      </c>
      <c r="S36" s="196">
        <v>0.49</v>
      </c>
      <c r="T36" s="196">
        <v>0</v>
      </c>
      <c r="U36" s="196">
        <v>2.6</v>
      </c>
      <c r="V36" s="196">
        <v>0.34</v>
      </c>
      <c r="W36" s="196">
        <v>0.65</v>
      </c>
      <c r="X36" s="196">
        <v>2.75</v>
      </c>
      <c r="Y36" s="196">
        <v>0</v>
      </c>
      <c r="Z36" s="196">
        <v>5.18</v>
      </c>
      <c r="AA36" s="196">
        <v>1.68</v>
      </c>
      <c r="AB36" s="196">
        <v>0</v>
      </c>
      <c r="AC36" s="196">
        <v>2.99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-12.01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8.3000000000000007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21.6</v>
      </c>
      <c r="L37" s="196">
        <v>0.27</v>
      </c>
      <c r="M37" s="196">
        <v>2.7</v>
      </c>
      <c r="N37" s="196">
        <v>2.2000000000000002</v>
      </c>
      <c r="O37" s="196">
        <v>3.11</v>
      </c>
      <c r="P37" s="196">
        <v>1.04</v>
      </c>
      <c r="Q37" s="196">
        <v>0</v>
      </c>
      <c r="R37" s="196">
        <v>0.79</v>
      </c>
      <c r="S37" s="196">
        <v>0.49</v>
      </c>
      <c r="T37" s="196">
        <v>0</v>
      </c>
      <c r="U37" s="196">
        <v>2.6</v>
      </c>
      <c r="V37" s="196">
        <v>0.34</v>
      </c>
      <c r="W37" s="196">
        <v>0.65</v>
      </c>
      <c r="X37" s="196">
        <v>2.75</v>
      </c>
      <c r="Y37" s="196">
        <v>0</v>
      </c>
      <c r="Z37" s="196">
        <v>5.18</v>
      </c>
      <c r="AA37" s="196">
        <v>1.68</v>
      </c>
      <c r="AB37" s="196">
        <v>0</v>
      </c>
      <c r="AC37" s="196">
        <v>2.99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-12.01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8.3000000000000007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21.6</v>
      </c>
      <c r="L38" s="196">
        <v>0.27</v>
      </c>
      <c r="M38" s="196">
        <v>2.7</v>
      </c>
      <c r="N38" s="196">
        <v>2.2000000000000002</v>
      </c>
      <c r="O38" s="196">
        <v>3.11</v>
      </c>
      <c r="P38" s="196">
        <v>1.04</v>
      </c>
      <c r="Q38" s="196">
        <v>0</v>
      </c>
      <c r="R38" s="196">
        <v>0.79</v>
      </c>
      <c r="S38" s="196">
        <v>0.49</v>
      </c>
      <c r="T38" s="196">
        <v>0</v>
      </c>
      <c r="U38" s="196">
        <v>2.6</v>
      </c>
      <c r="V38" s="196">
        <v>0.34</v>
      </c>
      <c r="W38" s="196">
        <v>0.65</v>
      </c>
      <c r="X38" s="196">
        <v>2.75</v>
      </c>
      <c r="Y38" s="196">
        <v>0</v>
      </c>
      <c r="Z38" s="196">
        <v>5.18</v>
      </c>
      <c r="AA38" s="196">
        <v>1.68</v>
      </c>
      <c r="AB38" s="196">
        <v>0</v>
      </c>
      <c r="AC38" s="196">
        <v>2.99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-12.01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8.3000000000000007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21.6</v>
      </c>
      <c r="L39" s="196">
        <v>0.27</v>
      </c>
      <c r="M39" s="196">
        <v>2.7</v>
      </c>
      <c r="N39" s="196">
        <v>2.2000000000000002</v>
      </c>
      <c r="O39" s="196">
        <v>3.11</v>
      </c>
      <c r="P39" s="196">
        <v>1.04</v>
      </c>
      <c r="Q39" s="196">
        <v>0</v>
      </c>
      <c r="R39" s="196">
        <v>0.79</v>
      </c>
      <c r="S39" s="196">
        <v>0.49</v>
      </c>
      <c r="T39" s="196">
        <v>0</v>
      </c>
      <c r="U39" s="196">
        <v>2.6</v>
      </c>
      <c r="V39" s="196">
        <v>0.34</v>
      </c>
      <c r="W39" s="196">
        <v>0.65</v>
      </c>
      <c r="X39" s="196">
        <v>2.75</v>
      </c>
      <c r="Y39" s="196">
        <v>0</v>
      </c>
      <c r="Z39" s="196">
        <v>5.18</v>
      </c>
      <c r="AA39" s="196">
        <v>1.68</v>
      </c>
      <c r="AB39" s="196">
        <v>0</v>
      </c>
      <c r="AC39" s="196">
        <v>2.99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-12.01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8.3000000000000007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21.6</v>
      </c>
      <c r="L40" s="196">
        <v>0.27</v>
      </c>
      <c r="M40" s="196">
        <v>2.7</v>
      </c>
      <c r="N40" s="196">
        <v>2.2000000000000002</v>
      </c>
      <c r="O40" s="196">
        <v>3.11</v>
      </c>
      <c r="P40" s="196">
        <v>1.04</v>
      </c>
      <c r="Q40" s="196">
        <v>0</v>
      </c>
      <c r="R40" s="196">
        <v>0.79</v>
      </c>
      <c r="S40" s="196">
        <v>0.49</v>
      </c>
      <c r="T40" s="196">
        <v>0</v>
      </c>
      <c r="U40" s="196">
        <v>2.6</v>
      </c>
      <c r="V40" s="196">
        <v>0.34</v>
      </c>
      <c r="W40" s="196">
        <v>0.65</v>
      </c>
      <c r="X40" s="196">
        <v>2.75</v>
      </c>
      <c r="Y40" s="196">
        <v>0</v>
      </c>
      <c r="Z40" s="196">
        <v>5.18</v>
      </c>
      <c r="AA40" s="196">
        <v>1.68</v>
      </c>
      <c r="AB40" s="196">
        <v>0</v>
      </c>
      <c r="AC40" s="196">
        <v>2.99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-12.01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8.3000000000000007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21.6</v>
      </c>
      <c r="L41" s="196">
        <v>0.27</v>
      </c>
      <c r="M41" s="196">
        <v>2.7</v>
      </c>
      <c r="N41" s="196">
        <v>2.2000000000000002</v>
      </c>
      <c r="O41" s="196">
        <v>3.11</v>
      </c>
      <c r="P41" s="196">
        <v>1.04</v>
      </c>
      <c r="Q41" s="196">
        <v>0</v>
      </c>
      <c r="R41" s="196">
        <v>0.79</v>
      </c>
      <c r="S41" s="196">
        <v>0.49</v>
      </c>
      <c r="T41" s="196">
        <v>0</v>
      </c>
      <c r="U41" s="196">
        <v>2.6</v>
      </c>
      <c r="V41" s="196">
        <v>0.34</v>
      </c>
      <c r="W41" s="196">
        <v>0.65</v>
      </c>
      <c r="X41" s="196">
        <v>2.75</v>
      </c>
      <c r="Y41" s="196">
        <v>0</v>
      </c>
      <c r="Z41" s="196">
        <v>5.18</v>
      </c>
      <c r="AA41" s="196">
        <v>1.27</v>
      </c>
      <c r="AB41" s="196">
        <v>0</v>
      </c>
      <c r="AC41" s="196">
        <v>2.99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-12.01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8.3000000000000007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21.6</v>
      </c>
      <c r="L42" s="196">
        <v>0.27</v>
      </c>
      <c r="M42" s="196">
        <v>2.7</v>
      </c>
      <c r="N42" s="196">
        <v>2.2000000000000002</v>
      </c>
      <c r="O42" s="196">
        <v>3.11</v>
      </c>
      <c r="P42" s="196">
        <v>1.04</v>
      </c>
      <c r="Q42" s="196">
        <v>0</v>
      </c>
      <c r="R42" s="196">
        <v>0.79</v>
      </c>
      <c r="S42" s="196">
        <v>0.49</v>
      </c>
      <c r="T42" s="196">
        <v>0</v>
      </c>
      <c r="U42" s="196">
        <v>2.6</v>
      </c>
      <c r="V42" s="196">
        <v>0.34</v>
      </c>
      <c r="W42" s="196">
        <v>0.65</v>
      </c>
      <c r="X42" s="196">
        <v>2.75</v>
      </c>
      <c r="Y42" s="196">
        <v>0</v>
      </c>
      <c r="Z42" s="196">
        <v>5.18</v>
      </c>
      <c r="AA42" s="196">
        <v>1.27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-12.01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8.3000000000000007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21.61</v>
      </c>
      <c r="L43" s="196">
        <v>0</v>
      </c>
      <c r="M43" s="196">
        <v>2.7</v>
      </c>
      <c r="N43" s="196">
        <v>2.2000000000000002</v>
      </c>
      <c r="O43" s="196">
        <v>3.11</v>
      </c>
      <c r="P43" s="196">
        <v>1.04</v>
      </c>
      <c r="Q43" s="196">
        <v>0</v>
      </c>
      <c r="R43" s="196">
        <v>0.79</v>
      </c>
      <c r="S43" s="196">
        <v>0.49</v>
      </c>
      <c r="T43" s="196">
        <v>0</v>
      </c>
      <c r="U43" s="196">
        <v>2.6</v>
      </c>
      <c r="V43" s="196">
        <v>0.34</v>
      </c>
      <c r="W43" s="196">
        <v>0.65</v>
      </c>
      <c r="X43" s="196">
        <v>2.75</v>
      </c>
      <c r="Y43" s="196">
        <v>0</v>
      </c>
      <c r="Z43" s="196">
        <v>5.18</v>
      </c>
      <c r="AA43" s="196">
        <v>1.68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8.3000000000000007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21.61</v>
      </c>
      <c r="L44" s="196">
        <v>0.27</v>
      </c>
      <c r="M44" s="196">
        <v>2.7</v>
      </c>
      <c r="N44" s="196">
        <v>2.2000000000000002</v>
      </c>
      <c r="O44" s="196">
        <v>3.11</v>
      </c>
      <c r="P44" s="196">
        <v>1.04</v>
      </c>
      <c r="Q44" s="196">
        <v>0</v>
      </c>
      <c r="R44" s="196">
        <v>0.79</v>
      </c>
      <c r="S44" s="196">
        <v>0.49</v>
      </c>
      <c r="T44" s="196">
        <v>0</v>
      </c>
      <c r="U44" s="196">
        <v>2.6</v>
      </c>
      <c r="V44" s="196">
        <v>0.34</v>
      </c>
      <c r="W44" s="196">
        <v>0.65</v>
      </c>
      <c r="X44" s="196">
        <v>2.75</v>
      </c>
      <c r="Y44" s="196">
        <v>0</v>
      </c>
      <c r="Z44" s="196">
        <v>5.18</v>
      </c>
      <c r="AA44" s="196">
        <v>1.68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8.3000000000000007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21.61</v>
      </c>
      <c r="L45" s="196">
        <v>0.27</v>
      </c>
      <c r="M45" s="196">
        <v>2.7</v>
      </c>
      <c r="N45" s="196">
        <v>2.2000000000000002</v>
      </c>
      <c r="O45" s="196">
        <v>3.11</v>
      </c>
      <c r="P45" s="196">
        <v>1.04</v>
      </c>
      <c r="Q45" s="196">
        <v>0</v>
      </c>
      <c r="R45" s="196">
        <v>0.79</v>
      </c>
      <c r="S45" s="196">
        <v>0.49</v>
      </c>
      <c r="T45" s="196">
        <v>0</v>
      </c>
      <c r="U45" s="196">
        <v>2.6</v>
      </c>
      <c r="V45" s="196">
        <v>0.34</v>
      </c>
      <c r="W45" s="196">
        <v>0.65</v>
      </c>
      <c r="X45" s="196">
        <v>2.75</v>
      </c>
      <c r="Y45" s="196">
        <v>0</v>
      </c>
      <c r="Z45" s="196">
        <v>5.18</v>
      </c>
      <c r="AA45" s="196">
        <v>1.68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-31.31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8.3000000000000007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21.61</v>
      </c>
      <c r="L46" s="196">
        <v>0.27</v>
      </c>
      <c r="M46" s="196">
        <v>2.7</v>
      </c>
      <c r="N46" s="196">
        <v>2.2000000000000002</v>
      </c>
      <c r="O46" s="196">
        <v>3.11</v>
      </c>
      <c r="P46" s="196">
        <v>1.04</v>
      </c>
      <c r="Q46" s="196">
        <v>0</v>
      </c>
      <c r="R46" s="196">
        <v>0.79</v>
      </c>
      <c r="S46" s="196">
        <v>0.49</v>
      </c>
      <c r="T46" s="196">
        <v>0</v>
      </c>
      <c r="U46" s="196">
        <v>2.6</v>
      </c>
      <c r="V46" s="196">
        <v>0.34</v>
      </c>
      <c r="W46" s="196">
        <v>0.65</v>
      </c>
      <c r="X46" s="196">
        <v>2.75</v>
      </c>
      <c r="Y46" s="196">
        <v>0</v>
      </c>
      <c r="Z46" s="196">
        <v>5.18</v>
      </c>
      <c r="AA46" s="196">
        <v>1.68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-31.31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8.3000000000000007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21.61</v>
      </c>
      <c r="L47" s="196">
        <v>0.27</v>
      </c>
      <c r="M47" s="196">
        <v>2.7</v>
      </c>
      <c r="N47" s="196">
        <v>2.2000000000000002</v>
      </c>
      <c r="O47" s="196">
        <v>3.11</v>
      </c>
      <c r="P47" s="196">
        <v>1.04</v>
      </c>
      <c r="Q47" s="196">
        <v>0</v>
      </c>
      <c r="R47" s="196">
        <v>0.79</v>
      </c>
      <c r="S47" s="196">
        <v>0.49</v>
      </c>
      <c r="T47" s="196">
        <v>0</v>
      </c>
      <c r="U47" s="196">
        <v>2.71</v>
      </c>
      <c r="V47" s="196">
        <v>0.34</v>
      </c>
      <c r="W47" s="196">
        <v>0.65</v>
      </c>
      <c r="X47" s="196">
        <v>2.75</v>
      </c>
      <c r="Y47" s="196">
        <v>0</v>
      </c>
      <c r="Z47" s="196">
        <v>5.18</v>
      </c>
      <c r="AA47" s="196">
        <v>1.68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8.3000000000000007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21.61</v>
      </c>
      <c r="L48" s="196">
        <v>0.27</v>
      </c>
      <c r="M48" s="196">
        <v>2.7</v>
      </c>
      <c r="N48" s="196">
        <v>2.2000000000000002</v>
      </c>
      <c r="O48" s="196">
        <v>3.11</v>
      </c>
      <c r="P48" s="196">
        <v>1.04</v>
      </c>
      <c r="Q48" s="196">
        <v>0</v>
      </c>
      <c r="R48" s="196">
        <v>0.79</v>
      </c>
      <c r="S48" s="196">
        <v>0.49</v>
      </c>
      <c r="T48" s="196">
        <v>0</v>
      </c>
      <c r="U48" s="196">
        <v>2.63</v>
      </c>
      <c r="V48" s="196">
        <v>0.34</v>
      </c>
      <c r="W48" s="196">
        <v>0.65</v>
      </c>
      <c r="X48" s="196">
        <v>2.75</v>
      </c>
      <c r="Y48" s="196">
        <v>0</v>
      </c>
      <c r="Z48" s="196">
        <v>5.18</v>
      </c>
      <c r="AA48" s="196">
        <v>1.68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8.3000000000000007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30.82</v>
      </c>
      <c r="L49" s="196">
        <v>0.27</v>
      </c>
      <c r="M49" s="196">
        <v>2.7</v>
      </c>
      <c r="N49" s="196">
        <v>2.2000000000000002</v>
      </c>
      <c r="O49" s="196">
        <v>3.11</v>
      </c>
      <c r="P49" s="196">
        <v>1.04</v>
      </c>
      <c r="Q49" s="196">
        <v>0</v>
      </c>
      <c r="R49" s="196">
        <v>0.79</v>
      </c>
      <c r="S49" s="196">
        <v>0.49</v>
      </c>
      <c r="T49" s="196">
        <v>0</v>
      </c>
      <c r="U49" s="196">
        <v>2.63</v>
      </c>
      <c r="V49" s="196">
        <v>0.34</v>
      </c>
      <c r="W49" s="196">
        <v>0.65</v>
      </c>
      <c r="X49" s="196">
        <v>2.75</v>
      </c>
      <c r="Y49" s="196">
        <v>0</v>
      </c>
      <c r="Z49" s="196">
        <v>5.18</v>
      </c>
      <c r="AA49" s="196">
        <v>1.68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18.79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8.3000000000000007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40.4</v>
      </c>
      <c r="L50" s="196">
        <v>0.27</v>
      </c>
      <c r="M50" s="196">
        <v>2.7</v>
      </c>
      <c r="N50" s="196">
        <v>2.2000000000000002</v>
      </c>
      <c r="O50" s="196">
        <v>3.11</v>
      </c>
      <c r="P50" s="196">
        <v>1.04</v>
      </c>
      <c r="Q50" s="196">
        <v>0</v>
      </c>
      <c r="R50" s="196">
        <v>0.79</v>
      </c>
      <c r="S50" s="196">
        <v>0.49</v>
      </c>
      <c r="T50" s="196">
        <v>0</v>
      </c>
      <c r="U50" s="196">
        <v>2.63</v>
      </c>
      <c r="V50" s="196">
        <v>0.34</v>
      </c>
      <c r="W50" s="196">
        <v>0.65</v>
      </c>
      <c r="X50" s="196">
        <v>2.75</v>
      </c>
      <c r="Y50" s="196">
        <v>0</v>
      </c>
      <c r="Z50" s="196">
        <v>5.18</v>
      </c>
      <c r="AA50" s="196">
        <v>1.68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18.79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8.3000000000000007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59.55</v>
      </c>
      <c r="L51" s="196">
        <v>0.27</v>
      </c>
      <c r="M51" s="196">
        <v>2.7</v>
      </c>
      <c r="N51" s="196">
        <v>2.2000000000000002</v>
      </c>
      <c r="O51" s="196">
        <v>3.11</v>
      </c>
      <c r="P51" s="196">
        <v>1.04</v>
      </c>
      <c r="Q51" s="196">
        <v>0</v>
      </c>
      <c r="R51" s="196">
        <v>0.79</v>
      </c>
      <c r="S51" s="196">
        <v>0.49</v>
      </c>
      <c r="T51" s="196">
        <v>0</v>
      </c>
      <c r="U51" s="196">
        <v>2.63</v>
      </c>
      <c r="V51" s="196">
        <v>0.34</v>
      </c>
      <c r="W51" s="196">
        <v>0.65</v>
      </c>
      <c r="X51" s="196">
        <v>2.75</v>
      </c>
      <c r="Y51" s="196">
        <v>0</v>
      </c>
      <c r="Z51" s="196">
        <v>5.18</v>
      </c>
      <c r="AA51" s="196">
        <v>1.68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8.3000000000000007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88.28</v>
      </c>
      <c r="L52" s="196">
        <v>0.27</v>
      </c>
      <c r="M52" s="196">
        <v>2.7</v>
      </c>
      <c r="N52" s="196">
        <v>2.2000000000000002</v>
      </c>
      <c r="O52" s="196">
        <v>3.11</v>
      </c>
      <c r="P52" s="196">
        <v>1.04</v>
      </c>
      <c r="Q52" s="196">
        <v>0</v>
      </c>
      <c r="R52" s="196">
        <v>0.79</v>
      </c>
      <c r="S52" s="196">
        <v>0.49</v>
      </c>
      <c r="T52" s="196">
        <v>0</v>
      </c>
      <c r="U52" s="196">
        <v>2.63</v>
      </c>
      <c r="V52" s="196">
        <v>0.34</v>
      </c>
      <c r="W52" s="196">
        <v>0.65</v>
      </c>
      <c r="X52" s="196">
        <v>2.75</v>
      </c>
      <c r="Y52" s="196">
        <v>0</v>
      </c>
      <c r="Z52" s="196">
        <v>5.18</v>
      </c>
      <c r="AA52" s="196">
        <v>1.68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8.3000000000000007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107.43</v>
      </c>
      <c r="L53" s="196">
        <v>0.27</v>
      </c>
      <c r="M53" s="196">
        <v>2.7</v>
      </c>
      <c r="N53" s="196">
        <v>2.2000000000000002</v>
      </c>
      <c r="O53" s="196">
        <v>3.11</v>
      </c>
      <c r="P53" s="196">
        <v>1.04</v>
      </c>
      <c r="Q53" s="196">
        <v>0</v>
      </c>
      <c r="R53" s="196">
        <v>0.79</v>
      </c>
      <c r="S53" s="196">
        <v>0.49</v>
      </c>
      <c r="T53" s="196">
        <v>0</v>
      </c>
      <c r="U53" s="196">
        <v>2.63</v>
      </c>
      <c r="V53" s="196">
        <v>0.34</v>
      </c>
      <c r="W53" s="196">
        <v>0.65</v>
      </c>
      <c r="X53" s="196">
        <v>2.75</v>
      </c>
      <c r="Y53" s="196">
        <v>0</v>
      </c>
      <c r="Z53" s="196">
        <v>5.18</v>
      </c>
      <c r="AA53" s="196">
        <v>1.68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8.3000000000000007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126.58</v>
      </c>
      <c r="L54" s="196">
        <v>0.27</v>
      </c>
      <c r="M54" s="196">
        <v>2.7</v>
      </c>
      <c r="N54" s="196">
        <v>2.2000000000000002</v>
      </c>
      <c r="O54" s="196">
        <v>3.11</v>
      </c>
      <c r="P54" s="196">
        <v>1.04</v>
      </c>
      <c r="Q54" s="196">
        <v>0</v>
      </c>
      <c r="R54" s="196">
        <v>0.79</v>
      </c>
      <c r="S54" s="196">
        <v>0.49</v>
      </c>
      <c r="T54" s="196">
        <v>0</v>
      </c>
      <c r="U54" s="196">
        <v>2.63</v>
      </c>
      <c r="V54" s="196">
        <v>0.34</v>
      </c>
      <c r="W54" s="196">
        <v>0.65</v>
      </c>
      <c r="X54" s="196">
        <v>2.75</v>
      </c>
      <c r="Y54" s="196">
        <v>0</v>
      </c>
      <c r="Z54" s="196">
        <v>5.18</v>
      </c>
      <c r="AA54" s="196">
        <v>1.68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8.3000000000000007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157.22</v>
      </c>
      <c r="L55" s="196">
        <v>0.27</v>
      </c>
      <c r="M55" s="196">
        <v>2.7</v>
      </c>
      <c r="N55" s="196">
        <v>2.2000000000000002</v>
      </c>
      <c r="O55" s="196">
        <v>3.11</v>
      </c>
      <c r="P55" s="196">
        <v>1.04</v>
      </c>
      <c r="Q55" s="196">
        <v>0</v>
      </c>
      <c r="R55" s="196">
        <v>0.79</v>
      </c>
      <c r="S55" s="196">
        <v>0.49</v>
      </c>
      <c r="T55" s="196">
        <v>0</v>
      </c>
      <c r="U55" s="196">
        <v>2.63</v>
      </c>
      <c r="V55" s="196">
        <v>0</v>
      </c>
      <c r="W55" s="196">
        <v>0.65</v>
      </c>
      <c r="X55" s="196">
        <v>2.75</v>
      </c>
      <c r="Y55" s="196">
        <v>0</v>
      </c>
      <c r="Z55" s="196">
        <v>5.18</v>
      </c>
      <c r="AA55" s="196">
        <v>1.68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8.3000000000000007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189.78</v>
      </c>
      <c r="L56" s="196">
        <v>0.27</v>
      </c>
      <c r="M56" s="196">
        <v>2.7</v>
      </c>
      <c r="N56" s="196">
        <v>2.2000000000000002</v>
      </c>
      <c r="O56" s="196">
        <v>3.11</v>
      </c>
      <c r="P56" s="196">
        <v>1.04</v>
      </c>
      <c r="Q56" s="196">
        <v>0</v>
      </c>
      <c r="R56" s="196">
        <v>0.79</v>
      </c>
      <c r="S56" s="196">
        <v>0.49</v>
      </c>
      <c r="T56" s="196">
        <v>0</v>
      </c>
      <c r="U56" s="196">
        <v>2.63</v>
      </c>
      <c r="V56" s="196">
        <v>0.33</v>
      </c>
      <c r="W56" s="196">
        <v>0.65</v>
      </c>
      <c r="X56" s="196">
        <v>2.75</v>
      </c>
      <c r="Y56" s="196">
        <v>0</v>
      </c>
      <c r="Z56" s="196">
        <v>5.18</v>
      </c>
      <c r="AA56" s="196">
        <v>1.68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8.3000000000000007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202.23</v>
      </c>
      <c r="L57" s="196">
        <v>0.27</v>
      </c>
      <c r="M57" s="196">
        <v>2.7</v>
      </c>
      <c r="N57" s="196">
        <v>2.2000000000000002</v>
      </c>
      <c r="O57" s="196">
        <v>3.11</v>
      </c>
      <c r="P57" s="196">
        <v>1.04</v>
      </c>
      <c r="Q57" s="196">
        <v>0</v>
      </c>
      <c r="R57" s="196">
        <v>0.79</v>
      </c>
      <c r="S57" s="196">
        <v>0.49</v>
      </c>
      <c r="T57" s="196">
        <v>0</v>
      </c>
      <c r="U57" s="196">
        <v>2.63</v>
      </c>
      <c r="V57" s="196">
        <v>0.34</v>
      </c>
      <c r="W57" s="196">
        <v>0.65</v>
      </c>
      <c r="X57" s="196">
        <v>2.75</v>
      </c>
      <c r="Y57" s="196">
        <v>0</v>
      </c>
      <c r="Z57" s="196">
        <v>5.18</v>
      </c>
      <c r="AA57" s="196">
        <v>1.68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8.3000000000000007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200.32</v>
      </c>
      <c r="L58" s="196">
        <v>0.27</v>
      </c>
      <c r="M58" s="196">
        <v>2.7</v>
      </c>
      <c r="N58" s="196">
        <v>2.2000000000000002</v>
      </c>
      <c r="O58" s="196">
        <v>3.11</v>
      </c>
      <c r="P58" s="196">
        <v>1.04</v>
      </c>
      <c r="Q58" s="196">
        <v>0</v>
      </c>
      <c r="R58" s="196">
        <v>0.79</v>
      </c>
      <c r="S58" s="196">
        <v>0.49</v>
      </c>
      <c r="T58" s="196">
        <v>0</v>
      </c>
      <c r="U58" s="196">
        <v>2.63</v>
      </c>
      <c r="V58" s="196">
        <v>0.34</v>
      </c>
      <c r="W58" s="196">
        <v>0.65</v>
      </c>
      <c r="X58" s="196">
        <v>2.75</v>
      </c>
      <c r="Y58" s="196">
        <v>0</v>
      </c>
      <c r="Z58" s="196">
        <v>5.18</v>
      </c>
      <c r="AA58" s="196">
        <v>1.68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8.3000000000000007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198.4</v>
      </c>
      <c r="L59" s="196">
        <v>0.27</v>
      </c>
      <c r="M59" s="196">
        <v>2.7</v>
      </c>
      <c r="N59" s="196">
        <v>2.2000000000000002</v>
      </c>
      <c r="O59" s="196">
        <v>3.11</v>
      </c>
      <c r="P59" s="196">
        <v>1.04</v>
      </c>
      <c r="Q59" s="196">
        <v>0</v>
      </c>
      <c r="R59" s="196">
        <v>0.79</v>
      </c>
      <c r="S59" s="196">
        <v>0.49</v>
      </c>
      <c r="T59" s="196">
        <v>0</v>
      </c>
      <c r="U59" s="196">
        <v>2.63</v>
      </c>
      <c r="V59" s="196">
        <v>0.34</v>
      </c>
      <c r="W59" s="196">
        <v>0.65</v>
      </c>
      <c r="X59" s="196">
        <v>2.75</v>
      </c>
      <c r="Y59" s="196">
        <v>0</v>
      </c>
      <c r="Z59" s="196">
        <v>5.18</v>
      </c>
      <c r="AA59" s="196">
        <v>1.68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8.3000000000000007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197.44</v>
      </c>
      <c r="L60" s="196">
        <v>0.27</v>
      </c>
      <c r="M60" s="196">
        <v>2.7</v>
      </c>
      <c r="N60" s="196">
        <v>2.2000000000000002</v>
      </c>
      <c r="O60" s="196">
        <v>3.11</v>
      </c>
      <c r="P60" s="196">
        <v>1.04</v>
      </c>
      <c r="Q60" s="196">
        <v>0</v>
      </c>
      <c r="R60" s="196">
        <v>0.79</v>
      </c>
      <c r="S60" s="196">
        <v>0.49</v>
      </c>
      <c r="T60" s="196">
        <v>0</v>
      </c>
      <c r="U60" s="196">
        <v>2.63</v>
      </c>
      <c r="V60" s="196">
        <v>0.34</v>
      </c>
      <c r="W60" s="196">
        <v>0.65</v>
      </c>
      <c r="X60" s="196">
        <v>2.75</v>
      </c>
      <c r="Y60" s="196">
        <v>0</v>
      </c>
      <c r="Z60" s="196">
        <v>5.18</v>
      </c>
      <c r="AA60" s="196">
        <v>1.68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8.3000000000000007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185.95</v>
      </c>
      <c r="L61" s="196">
        <v>0.27</v>
      </c>
      <c r="M61" s="196">
        <v>2.7</v>
      </c>
      <c r="N61" s="196">
        <v>2.2000000000000002</v>
      </c>
      <c r="O61" s="196">
        <v>3.11</v>
      </c>
      <c r="P61" s="196">
        <v>1.04</v>
      </c>
      <c r="Q61" s="196">
        <v>0</v>
      </c>
      <c r="R61" s="196">
        <v>0.79</v>
      </c>
      <c r="S61" s="196">
        <v>0.49</v>
      </c>
      <c r="T61" s="196">
        <v>0</v>
      </c>
      <c r="U61" s="196">
        <v>2.63</v>
      </c>
      <c r="V61" s="196">
        <v>0.34</v>
      </c>
      <c r="W61" s="196">
        <v>0.65</v>
      </c>
      <c r="X61" s="196">
        <v>2.44</v>
      </c>
      <c r="Y61" s="196">
        <v>0</v>
      </c>
      <c r="Z61" s="196">
        <v>5.18</v>
      </c>
      <c r="AA61" s="196">
        <v>1.68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8.3000000000000007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164.89</v>
      </c>
      <c r="L62" s="196">
        <v>0.27</v>
      </c>
      <c r="M62" s="196">
        <v>2.7</v>
      </c>
      <c r="N62" s="196">
        <v>2.2000000000000002</v>
      </c>
      <c r="O62" s="196">
        <v>3.11</v>
      </c>
      <c r="P62" s="196">
        <v>1.04</v>
      </c>
      <c r="Q62" s="196">
        <v>0</v>
      </c>
      <c r="R62" s="196">
        <v>0.79</v>
      </c>
      <c r="S62" s="196">
        <v>0.49</v>
      </c>
      <c r="T62" s="196">
        <v>0</v>
      </c>
      <c r="U62" s="196">
        <v>2.63</v>
      </c>
      <c r="V62" s="196">
        <v>0.34</v>
      </c>
      <c r="W62" s="196">
        <v>0.65</v>
      </c>
      <c r="X62" s="196">
        <v>2.15</v>
      </c>
      <c r="Y62" s="196">
        <v>0</v>
      </c>
      <c r="Z62" s="196">
        <v>5.18</v>
      </c>
      <c r="AA62" s="196">
        <v>1.68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8.3000000000000007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145.72999999999999</v>
      </c>
      <c r="L63" s="196">
        <v>0.27</v>
      </c>
      <c r="M63" s="196">
        <v>2.7</v>
      </c>
      <c r="N63" s="196">
        <v>2.2000000000000002</v>
      </c>
      <c r="O63" s="196">
        <v>3.11</v>
      </c>
      <c r="P63" s="196">
        <v>1.04</v>
      </c>
      <c r="Q63" s="196">
        <v>0</v>
      </c>
      <c r="R63" s="196">
        <v>0.79</v>
      </c>
      <c r="S63" s="196">
        <v>0.49</v>
      </c>
      <c r="T63" s="196">
        <v>0</v>
      </c>
      <c r="U63" s="196">
        <v>2.63</v>
      </c>
      <c r="V63" s="196">
        <v>0.34</v>
      </c>
      <c r="W63" s="196">
        <v>0.65</v>
      </c>
      <c r="X63" s="196">
        <v>2.15</v>
      </c>
      <c r="Y63" s="196">
        <v>0</v>
      </c>
      <c r="Z63" s="196">
        <v>5.18</v>
      </c>
      <c r="AA63" s="196">
        <v>1.68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8.3000000000000007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126.58</v>
      </c>
      <c r="L64" s="196">
        <v>0.27</v>
      </c>
      <c r="M64" s="196">
        <v>2.7</v>
      </c>
      <c r="N64" s="196">
        <v>2.2000000000000002</v>
      </c>
      <c r="O64" s="196">
        <v>3.11</v>
      </c>
      <c r="P64" s="196">
        <v>1.04</v>
      </c>
      <c r="Q64" s="196">
        <v>0</v>
      </c>
      <c r="R64" s="196">
        <v>0.79</v>
      </c>
      <c r="S64" s="196">
        <v>0.49</v>
      </c>
      <c r="T64" s="196">
        <v>0</v>
      </c>
      <c r="U64" s="196">
        <v>2.63</v>
      </c>
      <c r="V64" s="196">
        <v>0.34</v>
      </c>
      <c r="W64" s="196">
        <v>0.65</v>
      </c>
      <c r="X64" s="196">
        <v>2.15</v>
      </c>
      <c r="Y64" s="196">
        <v>0</v>
      </c>
      <c r="Z64" s="196">
        <v>5.18</v>
      </c>
      <c r="AA64" s="196">
        <v>1.68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8.3000000000000007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97.85</v>
      </c>
      <c r="L65" s="196">
        <v>0.27</v>
      </c>
      <c r="M65" s="196">
        <v>2.7</v>
      </c>
      <c r="N65" s="196">
        <v>2.2000000000000002</v>
      </c>
      <c r="O65" s="196">
        <v>3.11</v>
      </c>
      <c r="P65" s="196">
        <v>1.04</v>
      </c>
      <c r="Q65" s="196">
        <v>0</v>
      </c>
      <c r="R65" s="196">
        <v>0.79</v>
      </c>
      <c r="S65" s="196">
        <v>0.49</v>
      </c>
      <c r="T65" s="196">
        <v>0</v>
      </c>
      <c r="U65" s="196">
        <v>2.63</v>
      </c>
      <c r="V65" s="196">
        <v>0.34</v>
      </c>
      <c r="W65" s="196">
        <v>0.65</v>
      </c>
      <c r="X65" s="196">
        <v>2.15</v>
      </c>
      <c r="Y65" s="196">
        <v>0</v>
      </c>
      <c r="Z65" s="196">
        <v>5.18</v>
      </c>
      <c r="AA65" s="196">
        <v>1.68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8.3000000000000007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59.55</v>
      </c>
      <c r="L66" s="196">
        <v>0.27</v>
      </c>
      <c r="M66" s="196">
        <v>2.7</v>
      </c>
      <c r="N66" s="196">
        <v>2.2000000000000002</v>
      </c>
      <c r="O66" s="196">
        <v>3.11</v>
      </c>
      <c r="P66" s="196">
        <v>1.04</v>
      </c>
      <c r="Q66" s="196">
        <v>0</v>
      </c>
      <c r="R66" s="196">
        <v>0.79</v>
      </c>
      <c r="S66" s="196">
        <v>0.49</v>
      </c>
      <c r="T66" s="196">
        <v>0</v>
      </c>
      <c r="U66" s="196">
        <v>2.63</v>
      </c>
      <c r="V66" s="196">
        <v>0.34</v>
      </c>
      <c r="W66" s="196">
        <v>0.65</v>
      </c>
      <c r="X66" s="196">
        <v>2.15</v>
      </c>
      <c r="Y66" s="196">
        <v>0</v>
      </c>
      <c r="Z66" s="196">
        <v>5.18</v>
      </c>
      <c r="AA66" s="196">
        <v>1.68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23.9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8.3000000000000007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21.62</v>
      </c>
      <c r="L67" s="196">
        <v>0.27</v>
      </c>
      <c r="M67" s="196">
        <v>2.7</v>
      </c>
      <c r="N67" s="196">
        <v>2.2000000000000002</v>
      </c>
      <c r="O67" s="196">
        <v>3.11</v>
      </c>
      <c r="P67" s="196">
        <v>1.04</v>
      </c>
      <c r="Q67" s="196">
        <v>0</v>
      </c>
      <c r="R67" s="196">
        <v>0.79</v>
      </c>
      <c r="S67" s="196">
        <v>0.49</v>
      </c>
      <c r="T67" s="196">
        <v>0</v>
      </c>
      <c r="U67" s="196">
        <v>2.63</v>
      </c>
      <c r="V67" s="196">
        <v>0.34</v>
      </c>
      <c r="W67" s="196">
        <v>0.65</v>
      </c>
      <c r="X67" s="196">
        <v>2.15</v>
      </c>
      <c r="Y67" s="196">
        <v>0</v>
      </c>
      <c r="Z67" s="196">
        <v>5.18</v>
      </c>
      <c r="AA67" s="196">
        <v>1.68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23.9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8.3000000000000007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21.62</v>
      </c>
      <c r="L68" s="196">
        <v>0.31</v>
      </c>
      <c r="M68" s="196">
        <v>2.7</v>
      </c>
      <c r="N68" s="196">
        <v>2.2000000000000002</v>
      </c>
      <c r="O68" s="196">
        <v>3.11</v>
      </c>
      <c r="P68" s="196">
        <v>1.04</v>
      </c>
      <c r="Q68" s="196">
        <v>0</v>
      </c>
      <c r="R68" s="196">
        <v>0.79</v>
      </c>
      <c r="S68" s="196">
        <v>0.49</v>
      </c>
      <c r="T68" s="196">
        <v>0</v>
      </c>
      <c r="U68" s="196">
        <v>2.63</v>
      </c>
      <c r="V68" s="196">
        <v>0.34</v>
      </c>
      <c r="W68" s="196">
        <v>0.65</v>
      </c>
      <c r="X68" s="196">
        <v>2.15</v>
      </c>
      <c r="Y68" s="196">
        <v>0</v>
      </c>
      <c r="Z68" s="196">
        <v>5.18</v>
      </c>
      <c r="AA68" s="196">
        <v>1.68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23.9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8.3000000000000007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21.64</v>
      </c>
      <c r="L69" s="196">
        <v>0.27</v>
      </c>
      <c r="M69" s="196">
        <v>2.7</v>
      </c>
      <c r="N69" s="196">
        <v>2.2000000000000002</v>
      </c>
      <c r="O69" s="196">
        <v>3.11</v>
      </c>
      <c r="P69" s="196">
        <v>1.04</v>
      </c>
      <c r="Q69" s="196">
        <v>0</v>
      </c>
      <c r="R69" s="196">
        <v>0.79</v>
      </c>
      <c r="S69" s="196">
        <v>0.49</v>
      </c>
      <c r="T69" s="196">
        <v>0</v>
      </c>
      <c r="U69" s="196">
        <v>2.63</v>
      </c>
      <c r="V69" s="196">
        <v>0.34</v>
      </c>
      <c r="W69" s="196">
        <v>0.65</v>
      </c>
      <c r="X69" s="196">
        <v>11.36</v>
      </c>
      <c r="Y69" s="196">
        <v>0</v>
      </c>
      <c r="Z69" s="196">
        <v>5.18</v>
      </c>
      <c r="AA69" s="196">
        <v>1.68</v>
      </c>
      <c r="AB69" s="196">
        <v>0</v>
      </c>
      <c r="AC69" s="196">
        <v>2.99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23.9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8.3000000000000007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21.6</v>
      </c>
      <c r="L70" s="196">
        <v>0.27</v>
      </c>
      <c r="M70" s="196">
        <v>2.7</v>
      </c>
      <c r="N70" s="196">
        <v>2.2000000000000002</v>
      </c>
      <c r="O70" s="196">
        <v>3.11</v>
      </c>
      <c r="P70" s="196">
        <v>1.04</v>
      </c>
      <c r="Q70" s="196">
        <v>0</v>
      </c>
      <c r="R70" s="196">
        <v>0.79</v>
      </c>
      <c r="S70" s="196">
        <v>0.49</v>
      </c>
      <c r="T70" s="196">
        <v>0</v>
      </c>
      <c r="U70" s="196">
        <v>2.63</v>
      </c>
      <c r="V70" s="196">
        <v>0.34</v>
      </c>
      <c r="W70" s="196">
        <v>0.65</v>
      </c>
      <c r="X70" s="196">
        <v>16.16</v>
      </c>
      <c r="Y70" s="196">
        <v>0</v>
      </c>
      <c r="Z70" s="196">
        <v>5.18</v>
      </c>
      <c r="AA70" s="196">
        <v>1.68</v>
      </c>
      <c r="AB70" s="196">
        <v>0</v>
      </c>
      <c r="AC70" s="196">
        <v>2.99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-12.01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23.9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8.3000000000000007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21.6</v>
      </c>
      <c r="L71" s="196">
        <v>0.27</v>
      </c>
      <c r="M71" s="196">
        <v>2.7</v>
      </c>
      <c r="N71" s="196">
        <v>2.2000000000000002</v>
      </c>
      <c r="O71" s="196">
        <v>3.11</v>
      </c>
      <c r="P71" s="196">
        <v>1.04</v>
      </c>
      <c r="Q71" s="196">
        <v>0</v>
      </c>
      <c r="R71" s="196">
        <v>0.79</v>
      </c>
      <c r="S71" s="196">
        <v>0.49</v>
      </c>
      <c r="T71" s="196">
        <v>0</v>
      </c>
      <c r="U71" s="196">
        <v>2.63</v>
      </c>
      <c r="V71" s="196">
        <v>0.34</v>
      </c>
      <c r="W71" s="196">
        <v>0.65</v>
      </c>
      <c r="X71" s="196">
        <v>2.75</v>
      </c>
      <c r="Y71" s="196">
        <v>0</v>
      </c>
      <c r="Z71" s="196">
        <v>5.18</v>
      </c>
      <c r="AA71" s="196">
        <v>1.68</v>
      </c>
      <c r="AB71" s="196">
        <v>0</v>
      </c>
      <c r="AC71" s="196">
        <v>2.99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-12.01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23.9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8.3000000000000007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21.6</v>
      </c>
      <c r="L72" s="196">
        <v>0.27</v>
      </c>
      <c r="M72" s="196">
        <v>2.7</v>
      </c>
      <c r="N72" s="196">
        <v>2.2000000000000002</v>
      </c>
      <c r="O72" s="196">
        <v>3.11</v>
      </c>
      <c r="P72" s="196">
        <v>1.04</v>
      </c>
      <c r="Q72" s="196">
        <v>0</v>
      </c>
      <c r="R72" s="196">
        <v>0.79</v>
      </c>
      <c r="S72" s="196">
        <v>0.49</v>
      </c>
      <c r="T72" s="196">
        <v>0</v>
      </c>
      <c r="U72" s="196">
        <v>2.63</v>
      </c>
      <c r="V72" s="196">
        <v>0.34</v>
      </c>
      <c r="W72" s="196">
        <v>0.65</v>
      </c>
      <c r="X72" s="196">
        <v>2.75</v>
      </c>
      <c r="Y72" s="196">
        <v>0</v>
      </c>
      <c r="Z72" s="196">
        <v>5.18</v>
      </c>
      <c r="AA72" s="196">
        <v>1.68</v>
      </c>
      <c r="AB72" s="196">
        <v>0</v>
      </c>
      <c r="AC72" s="196">
        <v>2.99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-12.01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23.9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8.3000000000000007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21.6</v>
      </c>
      <c r="L73" s="196">
        <v>0.27</v>
      </c>
      <c r="M73" s="196">
        <v>2.7</v>
      </c>
      <c r="N73" s="196">
        <v>2.2000000000000002</v>
      </c>
      <c r="O73" s="196">
        <v>3.11</v>
      </c>
      <c r="P73" s="196">
        <v>1.04</v>
      </c>
      <c r="Q73" s="196">
        <v>0</v>
      </c>
      <c r="R73" s="196">
        <v>0.79</v>
      </c>
      <c r="S73" s="196">
        <v>0.49</v>
      </c>
      <c r="T73" s="196">
        <v>0</v>
      </c>
      <c r="U73" s="196">
        <v>2.63</v>
      </c>
      <c r="V73" s="196">
        <v>0.34</v>
      </c>
      <c r="W73" s="196">
        <v>0.65</v>
      </c>
      <c r="X73" s="196">
        <v>2.75</v>
      </c>
      <c r="Y73" s="196">
        <v>0</v>
      </c>
      <c r="Z73" s="196">
        <v>5.18</v>
      </c>
      <c r="AA73" s="196">
        <v>1.68</v>
      </c>
      <c r="AB73" s="196">
        <v>0</v>
      </c>
      <c r="AC73" s="196">
        <v>2.99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-3.86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23.9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8.3000000000000007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21.6</v>
      </c>
      <c r="L74" s="196">
        <v>0.27</v>
      </c>
      <c r="M74" s="196">
        <v>2.7</v>
      </c>
      <c r="N74" s="196">
        <v>2.2000000000000002</v>
      </c>
      <c r="O74" s="196">
        <v>3.11</v>
      </c>
      <c r="P74" s="196">
        <v>1.04</v>
      </c>
      <c r="Q74" s="196">
        <v>0</v>
      </c>
      <c r="R74" s="196">
        <v>0.79</v>
      </c>
      <c r="S74" s="196">
        <v>0.49</v>
      </c>
      <c r="T74" s="196">
        <v>0</v>
      </c>
      <c r="U74" s="196">
        <v>2.63</v>
      </c>
      <c r="V74" s="196">
        <v>0.34</v>
      </c>
      <c r="W74" s="196">
        <v>0.65</v>
      </c>
      <c r="X74" s="196">
        <v>2.75</v>
      </c>
      <c r="Y74" s="196">
        <v>0</v>
      </c>
      <c r="Z74" s="196">
        <v>5.18</v>
      </c>
      <c r="AA74" s="196">
        <v>1.68</v>
      </c>
      <c r="AB74" s="196">
        <v>0</v>
      </c>
      <c r="AC74" s="196">
        <v>2.99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-3.86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23.9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8.3000000000000007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21.6</v>
      </c>
      <c r="L75" s="196">
        <v>0.27</v>
      </c>
      <c r="M75" s="196">
        <v>2.7</v>
      </c>
      <c r="N75" s="196">
        <v>2.2000000000000002</v>
      </c>
      <c r="O75" s="196">
        <v>3.11</v>
      </c>
      <c r="P75" s="196">
        <v>1.04</v>
      </c>
      <c r="Q75" s="196">
        <v>0</v>
      </c>
      <c r="R75" s="196">
        <v>0.79</v>
      </c>
      <c r="S75" s="196">
        <v>0.49</v>
      </c>
      <c r="T75" s="196">
        <v>0</v>
      </c>
      <c r="U75" s="196">
        <v>2.63</v>
      </c>
      <c r="V75" s="196">
        <v>0.34</v>
      </c>
      <c r="W75" s="196">
        <v>0.65</v>
      </c>
      <c r="X75" s="196">
        <v>2.75</v>
      </c>
      <c r="Y75" s="196">
        <v>0</v>
      </c>
      <c r="Z75" s="196">
        <v>5.18</v>
      </c>
      <c r="AA75" s="196">
        <v>1.68</v>
      </c>
      <c r="AB75" s="196">
        <v>0</v>
      </c>
      <c r="AC75" s="196">
        <v>2.99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-12.01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23.9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8.3000000000000007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21.6</v>
      </c>
      <c r="L76" s="196">
        <v>0.27</v>
      </c>
      <c r="M76" s="196">
        <v>2.7</v>
      </c>
      <c r="N76" s="196">
        <v>2.2000000000000002</v>
      </c>
      <c r="O76" s="196">
        <v>3.11</v>
      </c>
      <c r="P76" s="196">
        <v>1.04</v>
      </c>
      <c r="Q76" s="196">
        <v>0</v>
      </c>
      <c r="R76" s="196">
        <v>0.79</v>
      </c>
      <c r="S76" s="196">
        <v>0.49</v>
      </c>
      <c r="T76" s="196">
        <v>0</v>
      </c>
      <c r="U76" s="196">
        <v>2.63</v>
      </c>
      <c r="V76" s="196">
        <v>0.34</v>
      </c>
      <c r="W76" s="196">
        <v>0.65</v>
      </c>
      <c r="X76" s="196">
        <v>2.75</v>
      </c>
      <c r="Y76" s="196">
        <v>0</v>
      </c>
      <c r="Z76" s="196">
        <v>5.18</v>
      </c>
      <c r="AA76" s="196">
        <v>1.68</v>
      </c>
      <c r="AB76" s="196">
        <v>0</v>
      </c>
      <c r="AC76" s="196">
        <v>2.99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-12.01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23.9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8.3000000000000007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21.6</v>
      </c>
      <c r="L77" s="196">
        <v>0.27</v>
      </c>
      <c r="M77" s="196">
        <v>2.7</v>
      </c>
      <c r="N77" s="196">
        <v>2.2000000000000002</v>
      </c>
      <c r="O77" s="196">
        <v>3.11</v>
      </c>
      <c r="P77" s="196">
        <v>1.04</v>
      </c>
      <c r="Q77" s="196">
        <v>0</v>
      </c>
      <c r="R77" s="196">
        <v>0.79</v>
      </c>
      <c r="S77" s="196">
        <v>0.49</v>
      </c>
      <c r="T77" s="196">
        <v>0</v>
      </c>
      <c r="U77" s="196">
        <v>2.63</v>
      </c>
      <c r="V77" s="196">
        <v>0.34</v>
      </c>
      <c r="W77" s="196">
        <v>0.65</v>
      </c>
      <c r="X77" s="196">
        <v>2.75</v>
      </c>
      <c r="Y77" s="196">
        <v>0</v>
      </c>
      <c r="Z77" s="196">
        <v>5.18</v>
      </c>
      <c r="AA77" s="196">
        <v>1.34</v>
      </c>
      <c r="AB77" s="196">
        <v>0</v>
      </c>
      <c r="AC77" s="196">
        <v>2.99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-12.01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23.95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8.3000000000000007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21.6</v>
      </c>
      <c r="L78" s="196">
        <v>0.27</v>
      </c>
      <c r="M78" s="196">
        <v>2.7</v>
      </c>
      <c r="N78" s="196">
        <v>2.2000000000000002</v>
      </c>
      <c r="O78" s="196">
        <v>3.11</v>
      </c>
      <c r="P78" s="196">
        <v>1.04</v>
      </c>
      <c r="Q78" s="196">
        <v>0</v>
      </c>
      <c r="R78" s="196">
        <v>0.79</v>
      </c>
      <c r="S78" s="196">
        <v>0.49</v>
      </c>
      <c r="T78" s="196">
        <v>0</v>
      </c>
      <c r="U78" s="196">
        <v>2.63</v>
      </c>
      <c r="V78" s="196">
        <v>0.34</v>
      </c>
      <c r="W78" s="196">
        <v>0.65</v>
      </c>
      <c r="X78" s="196">
        <v>2.75</v>
      </c>
      <c r="Y78" s="196">
        <v>0</v>
      </c>
      <c r="Z78" s="196">
        <v>5.18</v>
      </c>
      <c r="AA78" s="196">
        <v>1.34</v>
      </c>
      <c r="AB78" s="196">
        <v>0</v>
      </c>
      <c r="AC78" s="196">
        <v>2.99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-12.01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23.95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8.3000000000000007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21.6</v>
      </c>
      <c r="L79" s="196">
        <v>0.27</v>
      </c>
      <c r="M79" s="196">
        <v>2.7</v>
      </c>
      <c r="N79" s="196">
        <v>2.2000000000000002</v>
      </c>
      <c r="O79" s="196">
        <v>3.11</v>
      </c>
      <c r="P79" s="196">
        <v>1.04</v>
      </c>
      <c r="Q79" s="196">
        <v>0</v>
      </c>
      <c r="R79" s="196">
        <v>0.79</v>
      </c>
      <c r="S79" s="196">
        <v>0.49</v>
      </c>
      <c r="T79" s="196">
        <v>0</v>
      </c>
      <c r="U79" s="196">
        <v>2.63</v>
      </c>
      <c r="V79" s="196">
        <v>0.34</v>
      </c>
      <c r="W79" s="196">
        <v>0.65</v>
      </c>
      <c r="X79" s="196">
        <v>2.75</v>
      </c>
      <c r="Y79" s="196">
        <v>0</v>
      </c>
      <c r="Z79" s="196">
        <v>5.18</v>
      </c>
      <c r="AA79" s="196">
        <v>1.34</v>
      </c>
      <c r="AB79" s="196">
        <v>0</v>
      </c>
      <c r="AC79" s="196">
        <v>2.99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-12.01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23.95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8.3000000000000007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21.6</v>
      </c>
      <c r="L80" s="196">
        <v>0.27</v>
      </c>
      <c r="M80" s="196">
        <v>2.7</v>
      </c>
      <c r="N80" s="196">
        <v>2.2000000000000002</v>
      </c>
      <c r="O80" s="196">
        <v>3.11</v>
      </c>
      <c r="P80" s="196">
        <v>1.04</v>
      </c>
      <c r="Q80" s="196">
        <v>0</v>
      </c>
      <c r="R80" s="196">
        <v>0.79</v>
      </c>
      <c r="S80" s="196">
        <v>0.49</v>
      </c>
      <c r="T80" s="196">
        <v>0</v>
      </c>
      <c r="U80" s="196">
        <v>2.63</v>
      </c>
      <c r="V80" s="196">
        <v>0.34</v>
      </c>
      <c r="W80" s="196">
        <v>0.65</v>
      </c>
      <c r="X80" s="196">
        <v>2.75</v>
      </c>
      <c r="Y80" s="196">
        <v>0</v>
      </c>
      <c r="Z80" s="196">
        <v>5.18</v>
      </c>
      <c r="AA80" s="196">
        <v>1.34</v>
      </c>
      <c r="AB80" s="196">
        <v>0</v>
      </c>
      <c r="AC80" s="196">
        <v>2.0099999999999998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-12.01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23.95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8.3000000000000007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21.6</v>
      </c>
      <c r="L81" s="196">
        <v>0.27</v>
      </c>
      <c r="M81" s="196">
        <v>2.7</v>
      </c>
      <c r="N81" s="196">
        <v>2.2000000000000002</v>
      </c>
      <c r="O81" s="196">
        <v>3.11</v>
      </c>
      <c r="P81" s="196">
        <v>1.04</v>
      </c>
      <c r="Q81" s="196">
        <v>0</v>
      </c>
      <c r="R81" s="196">
        <v>0.79</v>
      </c>
      <c r="S81" s="196">
        <v>0.49</v>
      </c>
      <c r="T81" s="196">
        <v>0</v>
      </c>
      <c r="U81" s="196">
        <v>2.63</v>
      </c>
      <c r="V81" s="196">
        <v>0.34</v>
      </c>
      <c r="W81" s="196">
        <v>0.65</v>
      </c>
      <c r="X81" s="196">
        <v>2.75</v>
      </c>
      <c r="Y81" s="196">
        <v>0</v>
      </c>
      <c r="Z81" s="196">
        <v>5.18</v>
      </c>
      <c r="AA81" s="196">
        <v>1.34</v>
      </c>
      <c r="AB81" s="196">
        <v>0</v>
      </c>
      <c r="AC81" s="196">
        <v>2.0099999999999998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23.95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8.3000000000000007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21.6</v>
      </c>
      <c r="L82" s="196">
        <v>0.27</v>
      </c>
      <c r="M82" s="196">
        <v>2.7</v>
      </c>
      <c r="N82" s="196">
        <v>2.2000000000000002</v>
      </c>
      <c r="O82" s="196">
        <v>3.11</v>
      </c>
      <c r="P82" s="196">
        <v>1.04</v>
      </c>
      <c r="Q82" s="196">
        <v>0</v>
      </c>
      <c r="R82" s="196">
        <v>0.79</v>
      </c>
      <c r="S82" s="196">
        <v>0.49</v>
      </c>
      <c r="T82" s="196">
        <v>0</v>
      </c>
      <c r="U82" s="196">
        <v>2.63</v>
      </c>
      <c r="V82" s="196">
        <v>0.34</v>
      </c>
      <c r="W82" s="196">
        <v>0.65</v>
      </c>
      <c r="X82" s="196">
        <v>2.75</v>
      </c>
      <c r="Y82" s="196">
        <v>0</v>
      </c>
      <c r="Z82" s="196">
        <v>5.18</v>
      </c>
      <c r="AA82" s="196">
        <v>1.34</v>
      </c>
      <c r="AB82" s="196">
        <v>0</v>
      </c>
      <c r="AC82" s="196">
        <v>2.0099999999999998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8.3000000000000007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21.6</v>
      </c>
      <c r="L83" s="196">
        <v>0.27</v>
      </c>
      <c r="M83" s="196">
        <v>2.7</v>
      </c>
      <c r="N83" s="196">
        <v>2.2000000000000002</v>
      </c>
      <c r="O83" s="196">
        <v>3.11</v>
      </c>
      <c r="P83" s="196">
        <v>1.04</v>
      </c>
      <c r="Q83" s="196">
        <v>0</v>
      </c>
      <c r="R83" s="196">
        <v>0.79</v>
      </c>
      <c r="S83" s="196">
        <v>0.49</v>
      </c>
      <c r="T83" s="196">
        <v>0</v>
      </c>
      <c r="U83" s="196">
        <v>2.63</v>
      </c>
      <c r="V83" s="196">
        <v>0.34</v>
      </c>
      <c r="W83" s="196">
        <v>0.65</v>
      </c>
      <c r="X83" s="196">
        <v>2.75</v>
      </c>
      <c r="Y83" s="196">
        <v>0</v>
      </c>
      <c r="Z83" s="196">
        <v>5.18</v>
      </c>
      <c r="AA83" s="196">
        <v>1.34</v>
      </c>
      <c r="AB83" s="196">
        <v>0</v>
      </c>
      <c r="AC83" s="196">
        <v>2.99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18.79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8.3000000000000007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30.59</v>
      </c>
      <c r="L84" s="196">
        <v>0.27</v>
      </c>
      <c r="M84" s="196">
        <v>2.7</v>
      </c>
      <c r="N84" s="196">
        <v>2.2000000000000002</v>
      </c>
      <c r="O84" s="196">
        <v>3.11</v>
      </c>
      <c r="P84" s="196">
        <v>1.04</v>
      </c>
      <c r="Q84" s="196">
        <v>0</v>
      </c>
      <c r="R84" s="196">
        <v>0.79</v>
      </c>
      <c r="S84" s="196">
        <v>0.49</v>
      </c>
      <c r="T84" s="196">
        <v>0</v>
      </c>
      <c r="U84" s="196">
        <v>2.63</v>
      </c>
      <c r="V84" s="196">
        <v>0.34</v>
      </c>
      <c r="W84" s="196">
        <v>0.65</v>
      </c>
      <c r="X84" s="196">
        <v>2.75</v>
      </c>
      <c r="Y84" s="196">
        <v>0</v>
      </c>
      <c r="Z84" s="196">
        <v>5.18</v>
      </c>
      <c r="AA84" s="196">
        <v>1.34</v>
      </c>
      <c r="AB84" s="196">
        <v>0</v>
      </c>
      <c r="AC84" s="196">
        <v>2.99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18.79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8.3000000000000007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69.12</v>
      </c>
      <c r="L85" s="196">
        <v>0.27</v>
      </c>
      <c r="M85" s="196">
        <v>2.7</v>
      </c>
      <c r="N85" s="196">
        <v>2.2000000000000002</v>
      </c>
      <c r="O85" s="196">
        <v>3.11</v>
      </c>
      <c r="P85" s="196">
        <v>1.04</v>
      </c>
      <c r="Q85" s="196">
        <v>0</v>
      </c>
      <c r="R85" s="196">
        <v>0.79</v>
      </c>
      <c r="S85" s="196">
        <v>0.49</v>
      </c>
      <c r="T85" s="196">
        <v>0</v>
      </c>
      <c r="U85" s="196">
        <v>2.63</v>
      </c>
      <c r="V85" s="196">
        <v>0.34</v>
      </c>
      <c r="W85" s="196">
        <v>0.65</v>
      </c>
      <c r="X85" s="196">
        <v>2.75</v>
      </c>
      <c r="Y85" s="196">
        <v>0</v>
      </c>
      <c r="Z85" s="196">
        <v>5.18</v>
      </c>
      <c r="AA85" s="196">
        <v>1.34</v>
      </c>
      <c r="AB85" s="196">
        <v>0</v>
      </c>
      <c r="AC85" s="196">
        <v>2.99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8.3000000000000007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87.81</v>
      </c>
      <c r="L86" s="196">
        <v>0.17</v>
      </c>
      <c r="M86" s="196">
        <v>2.7</v>
      </c>
      <c r="N86" s="196">
        <v>2.2000000000000002</v>
      </c>
      <c r="O86" s="196">
        <v>3.11</v>
      </c>
      <c r="P86" s="196">
        <v>1.04</v>
      </c>
      <c r="Q86" s="196">
        <v>0</v>
      </c>
      <c r="R86" s="196">
        <v>0.79</v>
      </c>
      <c r="S86" s="196">
        <v>0.49</v>
      </c>
      <c r="T86" s="196">
        <v>0</v>
      </c>
      <c r="U86" s="196">
        <v>2.63</v>
      </c>
      <c r="V86" s="196">
        <v>0.34</v>
      </c>
      <c r="W86" s="196">
        <v>0.65</v>
      </c>
      <c r="X86" s="196">
        <v>2.75</v>
      </c>
      <c r="Y86" s="196">
        <v>0</v>
      </c>
      <c r="Z86" s="196">
        <v>5.18</v>
      </c>
      <c r="AA86" s="196">
        <v>1.34</v>
      </c>
      <c r="AB86" s="196">
        <v>0</v>
      </c>
      <c r="AC86" s="196">
        <v>2.99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8.76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87.81</v>
      </c>
      <c r="L87" s="196">
        <v>0.23</v>
      </c>
      <c r="M87" s="196">
        <v>2.7</v>
      </c>
      <c r="N87" s="196">
        <v>2.2000000000000002</v>
      </c>
      <c r="O87" s="196">
        <v>3.11</v>
      </c>
      <c r="P87" s="196">
        <v>1.04</v>
      </c>
      <c r="Q87" s="196">
        <v>0</v>
      </c>
      <c r="R87" s="196">
        <v>0.79</v>
      </c>
      <c r="S87" s="196">
        <v>0.49</v>
      </c>
      <c r="T87" s="196">
        <v>0</v>
      </c>
      <c r="U87" s="196">
        <v>2.63</v>
      </c>
      <c r="V87" s="196">
        <v>0.34</v>
      </c>
      <c r="W87" s="196">
        <v>0.65</v>
      </c>
      <c r="X87" s="196">
        <v>2.75</v>
      </c>
      <c r="Y87" s="196">
        <v>0</v>
      </c>
      <c r="Z87" s="196">
        <v>5.18</v>
      </c>
      <c r="AA87" s="196">
        <v>1.34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4.38</v>
      </c>
      <c r="AS87" s="196">
        <v>23.99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8.76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96.97</v>
      </c>
      <c r="L88" s="196">
        <v>0.27</v>
      </c>
      <c r="M88" s="196">
        <v>2.7</v>
      </c>
      <c r="N88" s="196">
        <v>2.2000000000000002</v>
      </c>
      <c r="O88" s="196">
        <v>3.11</v>
      </c>
      <c r="P88" s="196">
        <v>1.04</v>
      </c>
      <c r="Q88" s="196">
        <v>0</v>
      </c>
      <c r="R88" s="196">
        <v>0.69</v>
      </c>
      <c r="S88" s="196">
        <v>0.49</v>
      </c>
      <c r="T88" s="196">
        <v>0</v>
      </c>
      <c r="U88" s="196">
        <v>2.63</v>
      </c>
      <c r="V88" s="196">
        <v>0.34</v>
      </c>
      <c r="W88" s="196">
        <v>0.65</v>
      </c>
      <c r="X88" s="196">
        <v>2.75</v>
      </c>
      <c r="Y88" s="196">
        <v>0</v>
      </c>
      <c r="Z88" s="196">
        <v>5.18</v>
      </c>
      <c r="AA88" s="196">
        <v>1.34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4.38</v>
      </c>
      <c r="AS88" s="196">
        <v>23.99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8.76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64.34</v>
      </c>
      <c r="L89" s="196">
        <v>0.27</v>
      </c>
      <c r="M89" s="196">
        <v>2.7</v>
      </c>
      <c r="N89" s="196">
        <v>2.2000000000000002</v>
      </c>
      <c r="O89" s="196">
        <v>3.11</v>
      </c>
      <c r="P89" s="196">
        <v>1.08</v>
      </c>
      <c r="Q89" s="196">
        <v>0</v>
      </c>
      <c r="R89" s="196">
        <v>0.79</v>
      </c>
      <c r="S89" s="196">
        <v>0.49</v>
      </c>
      <c r="T89" s="196">
        <v>0</v>
      </c>
      <c r="U89" s="196">
        <v>2.63</v>
      </c>
      <c r="V89" s="196">
        <v>0.34</v>
      </c>
      <c r="W89" s="196">
        <v>0.65</v>
      </c>
      <c r="X89" s="196">
        <v>2.75</v>
      </c>
      <c r="Y89" s="196">
        <v>0</v>
      </c>
      <c r="Z89" s="196">
        <v>5.18</v>
      </c>
      <c r="AA89" s="196">
        <v>1.34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4.38</v>
      </c>
      <c r="AS89" s="196">
        <v>23.99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8.76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64.34</v>
      </c>
      <c r="L90" s="196">
        <v>0.27</v>
      </c>
      <c r="M90" s="196">
        <v>2.7</v>
      </c>
      <c r="N90" s="196">
        <v>2.2000000000000002</v>
      </c>
      <c r="O90" s="196">
        <v>3.11</v>
      </c>
      <c r="P90" s="196">
        <v>1.06</v>
      </c>
      <c r="Q90" s="196">
        <v>0</v>
      </c>
      <c r="R90" s="196">
        <v>0.79</v>
      </c>
      <c r="S90" s="196">
        <v>0.49</v>
      </c>
      <c r="T90" s="196">
        <v>0</v>
      </c>
      <c r="U90" s="196">
        <v>2.63</v>
      </c>
      <c r="V90" s="196">
        <v>0.34</v>
      </c>
      <c r="W90" s="196">
        <v>0.65</v>
      </c>
      <c r="X90" s="196">
        <v>2.75</v>
      </c>
      <c r="Y90" s="196">
        <v>0</v>
      </c>
      <c r="Z90" s="196">
        <v>5.18</v>
      </c>
      <c r="AA90" s="196">
        <v>1.34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4.38</v>
      </c>
      <c r="AS90" s="196">
        <v>23.99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8.76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64.34</v>
      </c>
      <c r="L91" s="196">
        <v>0.27</v>
      </c>
      <c r="M91" s="196">
        <v>2.7</v>
      </c>
      <c r="N91" s="196">
        <v>2.2000000000000002</v>
      </c>
      <c r="O91" s="196">
        <v>3.11</v>
      </c>
      <c r="P91" s="196">
        <v>1.06</v>
      </c>
      <c r="Q91" s="196">
        <v>0</v>
      </c>
      <c r="R91" s="196">
        <v>0.79</v>
      </c>
      <c r="S91" s="196">
        <v>0.49</v>
      </c>
      <c r="T91" s="196">
        <v>0</v>
      </c>
      <c r="U91" s="196">
        <v>2.63</v>
      </c>
      <c r="V91" s="196">
        <v>0.34</v>
      </c>
      <c r="W91" s="196">
        <v>0.65</v>
      </c>
      <c r="X91" s="196">
        <v>2.75</v>
      </c>
      <c r="Y91" s="196">
        <v>0</v>
      </c>
      <c r="Z91" s="196">
        <v>5.18</v>
      </c>
      <c r="AA91" s="196">
        <v>1.34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4.38</v>
      </c>
      <c r="AS91" s="196">
        <v>23.99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8.76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64.34</v>
      </c>
      <c r="L92" s="196">
        <v>0.27</v>
      </c>
      <c r="M92" s="196">
        <v>2.7</v>
      </c>
      <c r="N92" s="196">
        <v>2.2000000000000002</v>
      </c>
      <c r="O92" s="196">
        <v>3.11</v>
      </c>
      <c r="P92" s="196">
        <v>1.06</v>
      </c>
      <c r="Q92" s="196">
        <v>0</v>
      </c>
      <c r="R92" s="196">
        <v>0.79</v>
      </c>
      <c r="S92" s="196">
        <v>0.49</v>
      </c>
      <c r="T92" s="196">
        <v>0</v>
      </c>
      <c r="U92" s="196">
        <v>2.63</v>
      </c>
      <c r="V92" s="196">
        <v>0.34</v>
      </c>
      <c r="W92" s="196">
        <v>0.65</v>
      </c>
      <c r="X92" s="196">
        <v>2.75</v>
      </c>
      <c r="Y92" s="196">
        <v>0</v>
      </c>
      <c r="Z92" s="196">
        <v>5.18</v>
      </c>
      <c r="AA92" s="196">
        <v>1.34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4.38</v>
      </c>
      <c r="AS92" s="196">
        <v>23.99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8.76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64.34</v>
      </c>
      <c r="L93" s="196">
        <v>0.27</v>
      </c>
      <c r="M93" s="196">
        <v>2.7</v>
      </c>
      <c r="N93" s="196">
        <v>2.2000000000000002</v>
      </c>
      <c r="O93" s="196">
        <v>3.11</v>
      </c>
      <c r="P93" s="196">
        <v>1.06</v>
      </c>
      <c r="Q93" s="196">
        <v>0</v>
      </c>
      <c r="R93" s="196">
        <v>0.79</v>
      </c>
      <c r="S93" s="196">
        <v>0.49</v>
      </c>
      <c r="T93" s="196">
        <v>0</v>
      </c>
      <c r="U93" s="196">
        <v>2.63</v>
      </c>
      <c r="V93" s="196">
        <v>0.34</v>
      </c>
      <c r="W93" s="196">
        <v>0.65</v>
      </c>
      <c r="X93" s="196">
        <v>2.75</v>
      </c>
      <c r="Y93" s="196">
        <v>0</v>
      </c>
      <c r="Z93" s="196">
        <v>5.18</v>
      </c>
      <c r="AA93" s="196">
        <v>1.34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4.38</v>
      </c>
      <c r="AS93" s="196">
        <v>23.99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8.76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64.34</v>
      </c>
      <c r="L94" s="196">
        <v>0.27</v>
      </c>
      <c r="M94" s="196">
        <v>2.7</v>
      </c>
      <c r="N94" s="196">
        <v>2.2000000000000002</v>
      </c>
      <c r="O94" s="196">
        <v>3.11</v>
      </c>
      <c r="P94" s="196">
        <v>1.06</v>
      </c>
      <c r="Q94" s="196">
        <v>0</v>
      </c>
      <c r="R94" s="196">
        <v>0.79</v>
      </c>
      <c r="S94" s="196">
        <v>0.49</v>
      </c>
      <c r="T94" s="196">
        <v>0</v>
      </c>
      <c r="U94" s="196">
        <v>2.63</v>
      </c>
      <c r="V94" s="196">
        <v>0.34</v>
      </c>
      <c r="W94" s="196">
        <v>0.65</v>
      </c>
      <c r="X94" s="196">
        <v>2.75</v>
      </c>
      <c r="Y94" s="196">
        <v>0</v>
      </c>
      <c r="Z94" s="196">
        <v>5.18</v>
      </c>
      <c r="AA94" s="196">
        <v>1.34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4.38</v>
      </c>
      <c r="AS94" s="196">
        <v>23.9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8.76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64.34</v>
      </c>
      <c r="L95" s="196">
        <v>0.27</v>
      </c>
      <c r="M95" s="196">
        <v>2.7</v>
      </c>
      <c r="N95" s="196">
        <v>2.2000000000000002</v>
      </c>
      <c r="O95" s="196">
        <v>3.11</v>
      </c>
      <c r="P95" s="196">
        <v>1.06</v>
      </c>
      <c r="Q95" s="196">
        <v>0</v>
      </c>
      <c r="R95" s="196">
        <v>0.79</v>
      </c>
      <c r="S95" s="196">
        <v>0.49</v>
      </c>
      <c r="T95" s="196">
        <v>0</v>
      </c>
      <c r="U95" s="196">
        <v>2.63</v>
      </c>
      <c r="V95" s="196">
        <v>0.34</v>
      </c>
      <c r="W95" s="196">
        <v>0.65</v>
      </c>
      <c r="X95" s="196">
        <v>0</v>
      </c>
      <c r="Y95" s="196">
        <v>0</v>
      </c>
      <c r="Z95" s="196">
        <v>5.18</v>
      </c>
      <c r="AA95" s="196">
        <v>1.34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4.38</v>
      </c>
      <c r="AS95" s="196">
        <v>23.9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8.76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88.28</v>
      </c>
      <c r="L96" s="196">
        <v>0.27</v>
      </c>
      <c r="M96" s="196">
        <v>2.7</v>
      </c>
      <c r="N96" s="196">
        <v>2.2000000000000002</v>
      </c>
      <c r="O96" s="196">
        <v>3.11</v>
      </c>
      <c r="P96" s="196">
        <v>1.06</v>
      </c>
      <c r="Q96" s="196">
        <v>0</v>
      </c>
      <c r="R96" s="196">
        <v>0.79</v>
      </c>
      <c r="S96" s="196">
        <v>0.49</v>
      </c>
      <c r="T96" s="196">
        <v>0</v>
      </c>
      <c r="U96" s="196">
        <v>2.63</v>
      </c>
      <c r="V96" s="196">
        <v>0.34</v>
      </c>
      <c r="W96" s="196">
        <v>0.65</v>
      </c>
      <c r="X96" s="196">
        <v>2.75</v>
      </c>
      <c r="Y96" s="196">
        <v>0</v>
      </c>
      <c r="Z96" s="196">
        <v>5.18</v>
      </c>
      <c r="AA96" s="196">
        <v>1.34</v>
      </c>
      <c r="AB96" s="196">
        <v>0</v>
      </c>
      <c r="AC96" s="196">
        <v>2.29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4.38</v>
      </c>
      <c r="AS96" s="196">
        <v>23.9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8.76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160.1</v>
      </c>
      <c r="L97" s="196">
        <v>0.27</v>
      </c>
      <c r="M97" s="196">
        <v>2.7</v>
      </c>
      <c r="N97" s="196">
        <v>2.2000000000000002</v>
      </c>
      <c r="O97" s="196">
        <v>3.11</v>
      </c>
      <c r="P97" s="196">
        <v>1.06</v>
      </c>
      <c r="Q97" s="196">
        <v>0</v>
      </c>
      <c r="R97" s="196">
        <v>0.79</v>
      </c>
      <c r="S97" s="196">
        <v>0.49</v>
      </c>
      <c r="T97" s="196">
        <v>0</v>
      </c>
      <c r="U97" s="196">
        <v>2.63</v>
      </c>
      <c r="V97" s="196">
        <v>0.34</v>
      </c>
      <c r="W97" s="196">
        <v>0.65</v>
      </c>
      <c r="X97" s="196">
        <v>2.75</v>
      </c>
      <c r="Y97" s="196">
        <v>0</v>
      </c>
      <c r="Z97" s="196">
        <v>5.18</v>
      </c>
      <c r="AA97" s="196">
        <v>1.34</v>
      </c>
      <c r="AB97" s="196">
        <v>0</v>
      </c>
      <c r="AC97" s="196">
        <v>2.29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4.38</v>
      </c>
      <c r="AS97" s="196">
        <v>23.9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8.76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207.98</v>
      </c>
      <c r="L98" s="196">
        <v>0.27</v>
      </c>
      <c r="M98" s="196">
        <v>2.7</v>
      </c>
      <c r="N98" s="196">
        <v>2.2000000000000002</v>
      </c>
      <c r="O98" s="196">
        <v>3.11</v>
      </c>
      <c r="P98" s="196">
        <v>1.06</v>
      </c>
      <c r="Q98" s="196">
        <v>0</v>
      </c>
      <c r="R98" s="196">
        <v>0.79</v>
      </c>
      <c r="S98" s="196">
        <v>0.49</v>
      </c>
      <c r="T98" s="196">
        <v>0</v>
      </c>
      <c r="U98" s="196">
        <v>2.63</v>
      </c>
      <c r="V98" s="196">
        <v>0.34</v>
      </c>
      <c r="W98" s="196">
        <v>0.65</v>
      </c>
      <c r="X98" s="196">
        <v>2.75</v>
      </c>
      <c r="Y98" s="196">
        <v>0</v>
      </c>
      <c r="Z98" s="196">
        <v>5.18</v>
      </c>
      <c r="AA98" s="196">
        <v>1.34</v>
      </c>
      <c r="AB98" s="196">
        <v>0</v>
      </c>
      <c r="AC98" s="196">
        <v>2.29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4.38</v>
      </c>
      <c r="AS98" s="196">
        <v>23.9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0.2033399999999998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2.5952525000000009</v>
      </c>
      <c r="L99">
        <f t="shared" si="0"/>
        <v>2.2274999999999927E-2</v>
      </c>
      <c r="M99">
        <f t="shared" si="0"/>
        <v>6.4799999999999885E-2</v>
      </c>
      <c r="N99">
        <f t="shared" si="0"/>
        <v>5.2799999999999916E-2</v>
      </c>
      <c r="O99">
        <f t="shared" si="0"/>
        <v>7.4640000000000178E-2</v>
      </c>
      <c r="P99">
        <f t="shared" si="0"/>
        <v>2.5015000000000034E-2</v>
      </c>
      <c r="Q99">
        <f t="shared" si="0"/>
        <v>0</v>
      </c>
      <c r="R99">
        <f t="shared" si="0"/>
        <v>6.4234999999999876E-2</v>
      </c>
      <c r="S99">
        <f t="shared" si="0"/>
        <v>5.3435000000000163E-2</v>
      </c>
      <c r="T99">
        <f t="shared" si="0"/>
        <v>0</v>
      </c>
      <c r="U99">
        <f t="shared" si="0"/>
        <v>6.3047499999999923E-2</v>
      </c>
      <c r="V99">
        <f t="shared" si="0"/>
        <v>2.6070000000000065E-2</v>
      </c>
      <c r="W99">
        <f t="shared" si="0"/>
        <v>1.5679999999999975E-2</v>
      </c>
      <c r="X99">
        <f t="shared" si="0"/>
        <v>6.9690000000000002E-2</v>
      </c>
      <c r="Y99">
        <f t="shared" si="0"/>
        <v>0</v>
      </c>
      <c r="Z99">
        <f t="shared" si="0"/>
        <v>0.20573749999999927</v>
      </c>
      <c r="AA99">
        <f t="shared" si="0"/>
        <v>0.1325650000000001</v>
      </c>
      <c r="AB99">
        <f t="shared" si="0"/>
        <v>0</v>
      </c>
      <c r="AC99">
        <f t="shared" si="0"/>
        <v>5.6615000000000013E-2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0.18823000000000012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0.1016699999999999</v>
      </c>
      <c r="AS99">
        <f t="shared" si="1"/>
        <v>0.57242750000000042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5.07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23.38</v>
      </c>
      <c r="M3" s="196">
        <v>0</v>
      </c>
      <c r="N3" s="196">
        <v>1.28</v>
      </c>
      <c r="O3" s="196">
        <v>2.14</v>
      </c>
      <c r="P3" s="196">
        <v>2.6</v>
      </c>
      <c r="Q3" s="196">
        <v>0</v>
      </c>
      <c r="R3" s="196">
        <v>5.98</v>
      </c>
      <c r="S3" s="196">
        <v>3.83</v>
      </c>
      <c r="T3" s="196">
        <v>0</v>
      </c>
      <c r="U3" s="196">
        <v>14.28</v>
      </c>
      <c r="V3" s="196">
        <v>4.6100000000000003</v>
      </c>
      <c r="W3" s="196">
        <v>5.01</v>
      </c>
      <c r="X3" s="196">
        <v>1.59</v>
      </c>
      <c r="Y3" s="196">
        <v>0</v>
      </c>
      <c r="Z3" s="196">
        <v>37.159999999999997</v>
      </c>
      <c r="AA3" s="196">
        <v>12.38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2.5299999999999998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5.07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23.38</v>
      </c>
      <c r="M4" s="196">
        <v>0</v>
      </c>
      <c r="N4" s="196">
        <v>1.28</v>
      </c>
      <c r="O4" s="196">
        <v>2.14</v>
      </c>
      <c r="P4" s="196">
        <v>2.6</v>
      </c>
      <c r="Q4" s="196">
        <v>0</v>
      </c>
      <c r="R4" s="196">
        <v>5.98</v>
      </c>
      <c r="S4" s="196">
        <v>3.83</v>
      </c>
      <c r="T4" s="196">
        <v>0</v>
      </c>
      <c r="U4" s="196">
        <v>14.04</v>
      </c>
      <c r="V4" s="196">
        <v>4.6100000000000003</v>
      </c>
      <c r="W4" s="196">
        <v>5.01</v>
      </c>
      <c r="X4" s="196">
        <v>1.59</v>
      </c>
      <c r="Y4" s="196">
        <v>0</v>
      </c>
      <c r="Z4" s="196">
        <v>37.159999999999997</v>
      </c>
      <c r="AA4" s="196">
        <v>12.38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2.5299999999999998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5.07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23.38</v>
      </c>
      <c r="M5" s="196">
        <v>0</v>
      </c>
      <c r="N5" s="196">
        <v>1.28</v>
      </c>
      <c r="O5" s="196">
        <v>2.14</v>
      </c>
      <c r="P5" s="196">
        <v>2.6</v>
      </c>
      <c r="Q5" s="196">
        <v>0</v>
      </c>
      <c r="R5" s="196">
        <v>5.98</v>
      </c>
      <c r="S5" s="196">
        <v>3.83</v>
      </c>
      <c r="T5" s="196">
        <v>0</v>
      </c>
      <c r="U5" s="196">
        <v>14.04</v>
      </c>
      <c r="V5" s="196">
        <v>4.6100000000000003</v>
      </c>
      <c r="W5" s="196">
        <v>5.01</v>
      </c>
      <c r="X5" s="196">
        <v>1.59</v>
      </c>
      <c r="Y5" s="196">
        <v>0</v>
      </c>
      <c r="Z5" s="196">
        <v>37.159999999999997</v>
      </c>
      <c r="AA5" s="196">
        <v>12.38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2.5299999999999998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5.07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23.38</v>
      </c>
      <c r="M6" s="196">
        <v>0</v>
      </c>
      <c r="N6" s="196">
        <v>1.28</v>
      </c>
      <c r="O6" s="196">
        <v>2.14</v>
      </c>
      <c r="P6" s="196">
        <v>2.6</v>
      </c>
      <c r="Q6" s="196">
        <v>0</v>
      </c>
      <c r="R6" s="196">
        <v>5.98</v>
      </c>
      <c r="S6" s="196">
        <v>3.83</v>
      </c>
      <c r="T6" s="196">
        <v>0</v>
      </c>
      <c r="U6" s="196">
        <v>14.04</v>
      </c>
      <c r="V6" s="196">
        <v>4.6100000000000003</v>
      </c>
      <c r="W6" s="196">
        <v>5.01</v>
      </c>
      <c r="X6" s="196">
        <v>20.23</v>
      </c>
      <c r="Y6" s="196">
        <v>0</v>
      </c>
      <c r="Z6" s="196">
        <v>37.159999999999997</v>
      </c>
      <c r="AA6" s="196">
        <v>12.38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2.5299999999999998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5.07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23.38</v>
      </c>
      <c r="M7" s="196">
        <v>0</v>
      </c>
      <c r="N7" s="196">
        <v>1.28</v>
      </c>
      <c r="O7" s="196">
        <v>2.14</v>
      </c>
      <c r="P7" s="196">
        <v>2.6</v>
      </c>
      <c r="Q7" s="196">
        <v>0</v>
      </c>
      <c r="R7" s="196">
        <v>5.98</v>
      </c>
      <c r="S7" s="196">
        <v>3.83</v>
      </c>
      <c r="T7" s="196">
        <v>0</v>
      </c>
      <c r="U7" s="196">
        <v>14.04</v>
      </c>
      <c r="V7" s="196">
        <v>4.6100000000000003</v>
      </c>
      <c r="W7" s="196">
        <v>5.01</v>
      </c>
      <c r="X7" s="196">
        <v>20.23</v>
      </c>
      <c r="Y7" s="196">
        <v>0</v>
      </c>
      <c r="Z7" s="196">
        <v>37.159999999999997</v>
      </c>
      <c r="AA7" s="196">
        <v>12.38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2.5299999999999998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5.07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23.38</v>
      </c>
      <c r="M8" s="196">
        <v>0</v>
      </c>
      <c r="N8" s="196">
        <v>1.28</v>
      </c>
      <c r="O8" s="196">
        <v>2.14</v>
      </c>
      <c r="P8" s="196">
        <v>2.6</v>
      </c>
      <c r="Q8" s="196">
        <v>0</v>
      </c>
      <c r="R8" s="196">
        <v>5.98</v>
      </c>
      <c r="S8" s="196">
        <v>3.83</v>
      </c>
      <c r="T8" s="196">
        <v>0</v>
      </c>
      <c r="U8" s="196">
        <v>14.04</v>
      </c>
      <c r="V8" s="196">
        <v>4.6100000000000003</v>
      </c>
      <c r="W8" s="196">
        <v>5.01</v>
      </c>
      <c r="X8" s="196">
        <v>20.23</v>
      </c>
      <c r="Y8" s="196">
        <v>0</v>
      </c>
      <c r="Z8" s="196">
        <v>37.159999999999997</v>
      </c>
      <c r="AA8" s="196">
        <v>12.38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2.5299999999999998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5.07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23.38</v>
      </c>
      <c r="M9" s="196">
        <v>0</v>
      </c>
      <c r="N9" s="196">
        <v>1.28</v>
      </c>
      <c r="O9" s="196">
        <v>2.14</v>
      </c>
      <c r="P9" s="196">
        <v>2.6</v>
      </c>
      <c r="Q9" s="196">
        <v>0</v>
      </c>
      <c r="R9" s="196">
        <v>5.98</v>
      </c>
      <c r="S9" s="196">
        <v>3.83</v>
      </c>
      <c r="T9" s="196">
        <v>0</v>
      </c>
      <c r="U9" s="196">
        <v>14.04</v>
      </c>
      <c r="V9" s="196">
        <v>4.6100000000000003</v>
      </c>
      <c r="W9" s="196">
        <v>5.01</v>
      </c>
      <c r="X9" s="196">
        <v>20.23</v>
      </c>
      <c r="Y9" s="196">
        <v>0</v>
      </c>
      <c r="Z9" s="196">
        <v>37.159999999999997</v>
      </c>
      <c r="AA9" s="196">
        <v>12.38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2.5299999999999998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5.07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23.38</v>
      </c>
      <c r="M10" s="196">
        <v>0</v>
      </c>
      <c r="N10" s="196">
        <v>1.28</v>
      </c>
      <c r="O10" s="196">
        <v>2.14</v>
      </c>
      <c r="P10" s="196">
        <v>2.6</v>
      </c>
      <c r="Q10" s="196">
        <v>0</v>
      </c>
      <c r="R10" s="196">
        <v>5.98</v>
      </c>
      <c r="S10" s="196">
        <v>3.83</v>
      </c>
      <c r="T10" s="196">
        <v>0</v>
      </c>
      <c r="U10" s="196">
        <v>14.04</v>
      </c>
      <c r="V10" s="196">
        <v>4.6100000000000003</v>
      </c>
      <c r="W10" s="196">
        <v>5.01</v>
      </c>
      <c r="X10" s="196">
        <v>20.23</v>
      </c>
      <c r="Y10" s="196">
        <v>0</v>
      </c>
      <c r="Z10" s="196">
        <v>37.159999999999997</v>
      </c>
      <c r="AA10" s="196">
        <v>12.38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2.5299999999999998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5.07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23.38</v>
      </c>
      <c r="M11" s="196">
        <v>0</v>
      </c>
      <c r="N11" s="196">
        <v>1.28</v>
      </c>
      <c r="O11" s="196">
        <v>2.14</v>
      </c>
      <c r="P11" s="196">
        <v>2.6</v>
      </c>
      <c r="Q11" s="196">
        <v>0</v>
      </c>
      <c r="R11" s="196">
        <v>5.98</v>
      </c>
      <c r="S11" s="196">
        <v>3.83</v>
      </c>
      <c r="T11" s="196">
        <v>0</v>
      </c>
      <c r="U11" s="196">
        <v>14.04</v>
      </c>
      <c r="V11" s="196">
        <v>4.6100000000000003</v>
      </c>
      <c r="W11" s="196">
        <v>5.01</v>
      </c>
      <c r="X11" s="196">
        <v>20.23</v>
      </c>
      <c r="Y11" s="196">
        <v>0</v>
      </c>
      <c r="Z11" s="196">
        <v>37.159999999999997</v>
      </c>
      <c r="AA11" s="196">
        <v>12.38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2.5299999999999998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5.07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23.38</v>
      </c>
      <c r="M12" s="196">
        <v>0</v>
      </c>
      <c r="N12" s="196">
        <v>1.28</v>
      </c>
      <c r="O12" s="196">
        <v>2.14</v>
      </c>
      <c r="P12" s="196">
        <v>2.6</v>
      </c>
      <c r="Q12" s="196">
        <v>0</v>
      </c>
      <c r="R12" s="196">
        <v>5.98</v>
      </c>
      <c r="S12" s="196">
        <v>3.83</v>
      </c>
      <c r="T12" s="196">
        <v>0</v>
      </c>
      <c r="U12" s="196">
        <v>14.04</v>
      </c>
      <c r="V12" s="196">
        <v>4.6100000000000003</v>
      </c>
      <c r="W12" s="196">
        <v>5.01</v>
      </c>
      <c r="X12" s="196">
        <v>20.23</v>
      </c>
      <c r="Y12" s="196">
        <v>0</v>
      </c>
      <c r="Z12" s="196">
        <v>37.159999999999997</v>
      </c>
      <c r="AA12" s="196">
        <v>12.38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2.5299999999999998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5.07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23.38</v>
      </c>
      <c r="M13" s="196">
        <v>0</v>
      </c>
      <c r="N13" s="196">
        <v>1.28</v>
      </c>
      <c r="O13" s="196">
        <v>2.14</v>
      </c>
      <c r="P13" s="196">
        <v>2.6</v>
      </c>
      <c r="Q13" s="196">
        <v>0</v>
      </c>
      <c r="R13" s="196">
        <v>5.98</v>
      </c>
      <c r="S13" s="196">
        <v>3.83</v>
      </c>
      <c r="T13" s="196">
        <v>0</v>
      </c>
      <c r="U13" s="196">
        <v>14.04</v>
      </c>
      <c r="V13" s="196">
        <v>4.6100000000000003</v>
      </c>
      <c r="W13" s="196">
        <v>5.01</v>
      </c>
      <c r="X13" s="196">
        <v>20.23</v>
      </c>
      <c r="Y13" s="196">
        <v>0</v>
      </c>
      <c r="Z13" s="196">
        <v>37.159999999999997</v>
      </c>
      <c r="AA13" s="196">
        <v>12.38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2.5299999999999998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5.07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23.38</v>
      </c>
      <c r="M14" s="196">
        <v>0</v>
      </c>
      <c r="N14" s="196">
        <v>1.28</v>
      </c>
      <c r="O14" s="196">
        <v>2.14</v>
      </c>
      <c r="P14" s="196">
        <v>2.6</v>
      </c>
      <c r="Q14" s="196">
        <v>0</v>
      </c>
      <c r="R14" s="196">
        <v>5.98</v>
      </c>
      <c r="S14" s="196">
        <v>3.83</v>
      </c>
      <c r="T14" s="196">
        <v>0</v>
      </c>
      <c r="U14" s="196">
        <v>14.04</v>
      </c>
      <c r="V14" s="196">
        <v>4.6100000000000003</v>
      </c>
      <c r="W14" s="196">
        <v>5.01</v>
      </c>
      <c r="X14" s="196">
        <v>20.23</v>
      </c>
      <c r="Y14" s="196">
        <v>0</v>
      </c>
      <c r="Z14" s="196">
        <v>37.159999999999997</v>
      </c>
      <c r="AA14" s="196">
        <v>12.38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2.5299999999999998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5.07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23.38</v>
      </c>
      <c r="M15" s="196">
        <v>0</v>
      </c>
      <c r="N15" s="196">
        <v>1.28</v>
      </c>
      <c r="O15" s="196">
        <v>2.14</v>
      </c>
      <c r="P15" s="196">
        <v>2.6</v>
      </c>
      <c r="Q15" s="196">
        <v>0</v>
      </c>
      <c r="R15" s="196">
        <v>5.98</v>
      </c>
      <c r="S15" s="196">
        <v>3.83</v>
      </c>
      <c r="T15" s="196">
        <v>0</v>
      </c>
      <c r="U15" s="196">
        <v>14.04</v>
      </c>
      <c r="V15" s="196">
        <v>4.6100000000000003</v>
      </c>
      <c r="W15" s="196">
        <v>5.01</v>
      </c>
      <c r="X15" s="196">
        <v>20.23</v>
      </c>
      <c r="Y15" s="196">
        <v>0</v>
      </c>
      <c r="Z15" s="196">
        <v>37.159999999999997</v>
      </c>
      <c r="AA15" s="196">
        <v>12.38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2.5299999999999998</v>
      </c>
      <c r="AS15" s="196">
        <v>13.82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5.07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23.38</v>
      </c>
      <c r="M16" s="196">
        <v>0</v>
      </c>
      <c r="N16" s="196">
        <v>1.28</v>
      </c>
      <c r="O16" s="196">
        <v>2.14</v>
      </c>
      <c r="P16" s="196">
        <v>2.6</v>
      </c>
      <c r="Q16" s="196">
        <v>0</v>
      </c>
      <c r="R16" s="196">
        <v>5.98</v>
      </c>
      <c r="S16" s="196">
        <v>3.83</v>
      </c>
      <c r="T16" s="196">
        <v>0</v>
      </c>
      <c r="U16" s="196">
        <v>14.04</v>
      </c>
      <c r="V16" s="196">
        <v>4.6100000000000003</v>
      </c>
      <c r="W16" s="196">
        <v>5.01</v>
      </c>
      <c r="X16" s="196">
        <v>20.23</v>
      </c>
      <c r="Y16" s="196">
        <v>0</v>
      </c>
      <c r="Z16" s="196">
        <v>37.159999999999997</v>
      </c>
      <c r="AA16" s="196">
        <v>12.38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2.5299999999999998</v>
      </c>
      <c r="AS16" s="196">
        <v>13.82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5.07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23.38</v>
      </c>
      <c r="M17" s="196">
        <v>0</v>
      </c>
      <c r="N17" s="196">
        <v>1.28</v>
      </c>
      <c r="O17" s="196">
        <v>2.14</v>
      </c>
      <c r="P17" s="196">
        <v>2.6</v>
      </c>
      <c r="Q17" s="196">
        <v>0</v>
      </c>
      <c r="R17" s="196">
        <v>5.98</v>
      </c>
      <c r="S17" s="196">
        <v>3.83</v>
      </c>
      <c r="T17" s="196">
        <v>0</v>
      </c>
      <c r="U17" s="196">
        <v>14.04</v>
      </c>
      <c r="V17" s="196">
        <v>4.6100000000000003</v>
      </c>
      <c r="W17" s="196">
        <v>5.01</v>
      </c>
      <c r="X17" s="196">
        <v>20.23</v>
      </c>
      <c r="Y17" s="196">
        <v>0</v>
      </c>
      <c r="Z17" s="196">
        <v>37.159999999999997</v>
      </c>
      <c r="AA17" s="196">
        <v>12.38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2.5299999999999998</v>
      </c>
      <c r="AS17" s="196">
        <v>13.82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5.07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23.38</v>
      </c>
      <c r="M18" s="196">
        <v>0</v>
      </c>
      <c r="N18" s="196">
        <v>1.28</v>
      </c>
      <c r="O18" s="196">
        <v>2.14</v>
      </c>
      <c r="P18" s="196">
        <v>2.6</v>
      </c>
      <c r="Q18" s="196">
        <v>0</v>
      </c>
      <c r="R18" s="196">
        <v>5.98</v>
      </c>
      <c r="S18" s="196">
        <v>3.83</v>
      </c>
      <c r="T18" s="196">
        <v>0</v>
      </c>
      <c r="U18" s="196">
        <v>14.04</v>
      </c>
      <c r="V18" s="196">
        <v>4.6100000000000003</v>
      </c>
      <c r="W18" s="196">
        <v>5.01</v>
      </c>
      <c r="X18" s="196">
        <v>20.23</v>
      </c>
      <c r="Y18" s="196">
        <v>0</v>
      </c>
      <c r="Z18" s="196">
        <v>37.159999999999997</v>
      </c>
      <c r="AA18" s="196">
        <v>12.38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2.5299999999999998</v>
      </c>
      <c r="AS18" s="196">
        <v>13.82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5.07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23.38</v>
      </c>
      <c r="M19" s="196">
        <v>0</v>
      </c>
      <c r="N19" s="196">
        <v>1.28</v>
      </c>
      <c r="O19" s="196">
        <v>2.14</v>
      </c>
      <c r="P19" s="196">
        <v>2.6</v>
      </c>
      <c r="Q19" s="196">
        <v>0</v>
      </c>
      <c r="R19" s="196">
        <v>5.98</v>
      </c>
      <c r="S19" s="196">
        <v>3.83</v>
      </c>
      <c r="T19" s="196">
        <v>0</v>
      </c>
      <c r="U19" s="196">
        <v>14.04</v>
      </c>
      <c r="V19" s="196">
        <v>4.6100000000000003</v>
      </c>
      <c r="W19" s="196">
        <v>5.01</v>
      </c>
      <c r="X19" s="196">
        <v>20.23</v>
      </c>
      <c r="Y19" s="196">
        <v>0</v>
      </c>
      <c r="Z19" s="196">
        <v>37.159999999999997</v>
      </c>
      <c r="AA19" s="196">
        <v>12.38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2.5299999999999998</v>
      </c>
      <c r="AS19" s="196">
        <v>13.82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5.07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23.38</v>
      </c>
      <c r="M20" s="196">
        <v>0</v>
      </c>
      <c r="N20" s="196">
        <v>1.28</v>
      </c>
      <c r="O20" s="196">
        <v>2.14</v>
      </c>
      <c r="P20" s="196">
        <v>2.6</v>
      </c>
      <c r="Q20" s="196">
        <v>0</v>
      </c>
      <c r="R20" s="196">
        <v>5.98</v>
      </c>
      <c r="S20" s="196">
        <v>3.83</v>
      </c>
      <c r="T20" s="196">
        <v>0</v>
      </c>
      <c r="U20" s="196">
        <v>14.04</v>
      </c>
      <c r="V20" s="196">
        <v>4.6100000000000003</v>
      </c>
      <c r="W20" s="196">
        <v>5.01</v>
      </c>
      <c r="X20" s="196">
        <v>20.23</v>
      </c>
      <c r="Y20" s="196">
        <v>0</v>
      </c>
      <c r="Z20" s="196">
        <v>37.159999999999997</v>
      </c>
      <c r="AA20" s="196">
        <v>12.38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2.5299999999999998</v>
      </c>
      <c r="AS20" s="196">
        <v>13.82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5.07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23.38</v>
      </c>
      <c r="M21" s="196">
        <v>0</v>
      </c>
      <c r="N21" s="196">
        <v>1.28</v>
      </c>
      <c r="O21" s="196">
        <v>2.14</v>
      </c>
      <c r="P21" s="196">
        <v>2.6</v>
      </c>
      <c r="Q21" s="196">
        <v>0</v>
      </c>
      <c r="R21" s="196">
        <v>5.98</v>
      </c>
      <c r="S21" s="196">
        <v>3.83</v>
      </c>
      <c r="T21" s="196">
        <v>0</v>
      </c>
      <c r="U21" s="196">
        <v>14.04</v>
      </c>
      <c r="V21" s="196">
        <v>4.6100000000000003</v>
      </c>
      <c r="W21" s="196">
        <v>0.37</v>
      </c>
      <c r="X21" s="196">
        <v>1.59</v>
      </c>
      <c r="Y21" s="196">
        <v>0</v>
      </c>
      <c r="Z21" s="196">
        <v>37.159999999999997</v>
      </c>
      <c r="AA21" s="196">
        <v>12.38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2.5299999999999998</v>
      </c>
      <c r="AS21" s="196">
        <v>13.82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5.07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23.38</v>
      </c>
      <c r="M22" s="196">
        <v>0</v>
      </c>
      <c r="N22" s="196">
        <v>1.28</v>
      </c>
      <c r="O22" s="196">
        <v>2.14</v>
      </c>
      <c r="P22" s="196">
        <v>2.6</v>
      </c>
      <c r="Q22" s="196">
        <v>0</v>
      </c>
      <c r="R22" s="196">
        <v>5.98</v>
      </c>
      <c r="S22" s="196">
        <v>3.83</v>
      </c>
      <c r="T22" s="196">
        <v>0</v>
      </c>
      <c r="U22" s="196">
        <v>14.04</v>
      </c>
      <c r="V22" s="196">
        <v>4.6100000000000003</v>
      </c>
      <c r="W22" s="196">
        <v>0.37</v>
      </c>
      <c r="X22" s="196">
        <v>1.59</v>
      </c>
      <c r="Y22" s="196">
        <v>0</v>
      </c>
      <c r="Z22" s="196">
        <v>37.159999999999997</v>
      </c>
      <c r="AA22" s="196">
        <v>12.38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2.5299999999999998</v>
      </c>
      <c r="AS22" s="196">
        <v>13.82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5.07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23.38</v>
      </c>
      <c r="M23" s="196">
        <v>0</v>
      </c>
      <c r="N23" s="196">
        <v>1.28</v>
      </c>
      <c r="O23" s="196">
        <v>2.14</v>
      </c>
      <c r="P23" s="196">
        <v>2.6</v>
      </c>
      <c r="Q23" s="196">
        <v>0</v>
      </c>
      <c r="R23" s="196">
        <v>5.98</v>
      </c>
      <c r="S23" s="196">
        <v>3.91</v>
      </c>
      <c r="T23" s="196">
        <v>0</v>
      </c>
      <c r="U23" s="196">
        <v>14.04</v>
      </c>
      <c r="V23" s="196">
        <v>4.6100000000000003</v>
      </c>
      <c r="W23" s="196">
        <v>0.37</v>
      </c>
      <c r="X23" s="196">
        <v>1.59</v>
      </c>
      <c r="Y23" s="196">
        <v>0</v>
      </c>
      <c r="Z23" s="196">
        <v>37.159999999999997</v>
      </c>
      <c r="AA23" s="196">
        <v>12.38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2.5299999999999998</v>
      </c>
      <c r="AS23" s="196">
        <v>13.82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5.07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87.55</v>
      </c>
      <c r="L24" s="196">
        <v>23.38</v>
      </c>
      <c r="M24" s="196">
        <v>0</v>
      </c>
      <c r="N24" s="196">
        <v>1.28</v>
      </c>
      <c r="O24" s="196">
        <v>2.14</v>
      </c>
      <c r="P24" s="196">
        <v>2.6</v>
      </c>
      <c r="Q24" s="196">
        <v>0</v>
      </c>
      <c r="R24" s="196">
        <v>5.98</v>
      </c>
      <c r="S24" s="196">
        <v>3.83</v>
      </c>
      <c r="T24" s="196">
        <v>0</v>
      </c>
      <c r="U24" s="196">
        <v>14.04</v>
      </c>
      <c r="V24" s="196">
        <v>4.6100000000000003</v>
      </c>
      <c r="W24" s="196">
        <v>0.56000000000000005</v>
      </c>
      <c r="X24" s="196">
        <v>1.59</v>
      </c>
      <c r="Y24" s="196">
        <v>0</v>
      </c>
      <c r="Z24" s="196">
        <v>37.159999999999997</v>
      </c>
      <c r="AA24" s="196">
        <v>12.38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2.5299999999999998</v>
      </c>
      <c r="AS24" s="196">
        <v>13.82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5.07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23.38</v>
      </c>
      <c r="M25" s="196">
        <v>0</v>
      </c>
      <c r="N25" s="196">
        <v>1.28</v>
      </c>
      <c r="O25" s="196">
        <v>2.14</v>
      </c>
      <c r="P25" s="196">
        <v>2.6</v>
      </c>
      <c r="Q25" s="196">
        <v>0</v>
      </c>
      <c r="R25" s="196">
        <v>5.98</v>
      </c>
      <c r="S25" s="196">
        <v>3.83</v>
      </c>
      <c r="T25" s="196">
        <v>0</v>
      </c>
      <c r="U25" s="196">
        <v>14.04</v>
      </c>
      <c r="V25" s="196">
        <v>4.6100000000000003</v>
      </c>
      <c r="W25" s="196">
        <v>0.38</v>
      </c>
      <c r="X25" s="196">
        <v>1.59</v>
      </c>
      <c r="Y25" s="196">
        <v>0</v>
      </c>
      <c r="Z25" s="196">
        <v>37.159999999999997</v>
      </c>
      <c r="AA25" s="196">
        <v>12.38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2.5299999999999998</v>
      </c>
      <c r="AS25" s="196">
        <v>13.82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5.07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23.38</v>
      </c>
      <c r="M26" s="196">
        <v>0</v>
      </c>
      <c r="N26" s="196">
        <v>1.28</v>
      </c>
      <c r="O26" s="196">
        <v>2.14</v>
      </c>
      <c r="P26" s="196">
        <v>2.6</v>
      </c>
      <c r="Q26" s="196">
        <v>0</v>
      </c>
      <c r="R26" s="196">
        <v>5.98</v>
      </c>
      <c r="S26" s="196">
        <v>3.83</v>
      </c>
      <c r="T26" s="196">
        <v>0</v>
      </c>
      <c r="U26" s="196">
        <v>14.04</v>
      </c>
      <c r="V26" s="196">
        <v>4.6100000000000003</v>
      </c>
      <c r="W26" s="196">
        <v>0.38</v>
      </c>
      <c r="X26" s="196">
        <v>1.59</v>
      </c>
      <c r="Y26" s="196">
        <v>0</v>
      </c>
      <c r="Z26" s="196">
        <v>37.159999999999997</v>
      </c>
      <c r="AA26" s="196">
        <v>12.38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2.5299999999999998</v>
      </c>
      <c r="AS26" s="196">
        <v>13.82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23.38</v>
      </c>
      <c r="M27" s="196">
        <v>0</v>
      </c>
      <c r="N27" s="196">
        <v>1.28</v>
      </c>
      <c r="O27" s="196">
        <v>2.14</v>
      </c>
      <c r="P27" s="196">
        <v>2.6</v>
      </c>
      <c r="Q27" s="196">
        <v>0</v>
      </c>
      <c r="R27" s="196">
        <v>5.98</v>
      </c>
      <c r="S27" s="196">
        <v>3.83</v>
      </c>
      <c r="T27" s="196">
        <v>0</v>
      </c>
      <c r="U27" s="196">
        <v>14.04</v>
      </c>
      <c r="V27" s="196">
        <v>0.54</v>
      </c>
      <c r="W27" s="196">
        <v>0.38</v>
      </c>
      <c r="X27" s="196">
        <v>1.59</v>
      </c>
      <c r="Y27" s="196">
        <v>0</v>
      </c>
      <c r="Z27" s="196">
        <v>3</v>
      </c>
      <c r="AA27" s="196">
        <v>12.38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87.55</v>
      </c>
      <c r="L28" s="196">
        <v>23.38</v>
      </c>
      <c r="M28" s="196">
        <v>0</v>
      </c>
      <c r="N28" s="196">
        <v>1.28</v>
      </c>
      <c r="O28" s="196">
        <v>2.14</v>
      </c>
      <c r="P28" s="196">
        <v>2.6</v>
      </c>
      <c r="Q28" s="196">
        <v>0</v>
      </c>
      <c r="R28" s="196">
        <v>5.98</v>
      </c>
      <c r="S28" s="196">
        <v>3.83</v>
      </c>
      <c r="T28" s="196">
        <v>0</v>
      </c>
      <c r="U28" s="196">
        <v>14.04</v>
      </c>
      <c r="V28" s="196">
        <v>0.2</v>
      </c>
      <c r="W28" s="196">
        <v>0.38</v>
      </c>
      <c r="X28" s="196">
        <v>1.59</v>
      </c>
      <c r="Y28" s="196">
        <v>0</v>
      </c>
      <c r="Z28" s="196">
        <v>3</v>
      </c>
      <c r="AA28" s="196">
        <v>12.38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87.55</v>
      </c>
      <c r="L29" s="196">
        <v>23.88</v>
      </c>
      <c r="M29" s="196">
        <v>0</v>
      </c>
      <c r="N29" s="196">
        <v>1.28</v>
      </c>
      <c r="O29" s="196">
        <v>2.14</v>
      </c>
      <c r="P29" s="196">
        <v>2.6</v>
      </c>
      <c r="Q29" s="196">
        <v>0</v>
      </c>
      <c r="R29" s="196">
        <v>5.98</v>
      </c>
      <c r="S29" s="196">
        <v>3.83</v>
      </c>
      <c r="T29" s="196">
        <v>0</v>
      </c>
      <c r="U29" s="196">
        <v>14.04</v>
      </c>
      <c r="V29" s="196">
        <v>0.2</v>
      </c>
      <c r="W29" s="196">
        <v>0.38</v>
      </c>
      <c r="X29" s="196">
        <v>1.59</v>
      </c>
      <c r="Y29" s="196">
        <v>0</v>
      </c>
      <c r="Z29" s="196">
        <v>3</v>
      </c>
      <c r="AA29" s="196">
        <v>12.38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10.039999999999999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63.61</v>
      </c>
      <c r="L30" s="196">
        <v>6.43</v>
      </c>
      <c r="M30" s="196">
        <v>0</v>
      </c>
      <c r="N30" s="196">
        <v>1.28</v>
      </c>
      <c r="O30" s="196">
        <v>2.14</v>
      </c>
      <c r="P30" s="196">
        <v>2.6</v>
      </c>
      <c r="Q30" s="196">
        <v>0</v>
      </c>
      <c r="R30" s="196">
        <v>0.46</v>
      </c>
      <c r="S30" s="196">
        <v>1.31</v>
      </c>
      <c r="T30" s="196">
        <v>0</v>
      </c>
      <c r="U30" s="196">
        <v>14.04</v>
      </c>
      <c r="V30" s="196">
        <v>0.2</v>
      </c>
      <c r="W30" s="196">
        <v>0.38</v>
      </c>
      <c r="X30" s="196">
        <v>1.59</v>
      </c>
      <c r="Y30" s="196">
        <v>0</v>
      </c>
      <c r="Z30" s="196">
        <v>3</v>
      </c>
      <c r="AA30" s="196">
        <v>0.97</v>
      </c>
      <c r="AB30" s="196">
        <v>0</v>
      </c>
      <c r="AC30" s="196">
        <v>0.55000000000000004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6.96</v>
      </c>
      <c r="L31" s="196">
        <v>2.31</v>
      </c>
      <c r="M31" s="196">
        <v>0</v>
      </c>
      <c r="N31" s="196">
        <v>1.28</v>
      </c>
      <c r="O31" s="196">
        <v>2.14</v>
      </c>
      <c r="P31" s="196">
        <v>2.6</v>
      </c>
      <c r="Q31" s="196">
        <v>0</v>
      </c>
      <c r="R31" s="196">
        <v>0.46</v>
      </c>
      <c r="S31" s="196">
        <v>0.28000000000000003</v>
      </c>
      <c r="T31" s="196">
        <v>0</v>
      </c>
      <c r="U31" s="196">
        <v>14.04</v>
      </c>
      <c r="V31" s="196">
        <v>0.2</v>
      </c>
      <c r="W31" s="196">
        <v>0.38</v>
      </c>
      <c r="X31" s="196">
        <v>1.59</v>
      </c>
      <c r="Y31" s="196">
        <v>0</v>
      </c>
      <c r="Z31" s="196">
        <v>3</v>
      </c>
      <c r="AA31" s="196">
        <v>0.97</v>
      </c>
      <c r="AB31" s="196">
        <v>0</v>
      </c>
      <c r="AC31" s="196">
        <v>0.55000000000000004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13.71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6.96</v>
      </c>
      <c r="L32" s="196">
        <v>2.31</v>
      </c>
      <c r="M32" s="196">
        <v>0</v>
      </c>
      <c r="N32" s="196">
        <v>1.28</v>
      </c>
      <c r="O32" s="196">
        <v>2.14</v>
      </c>
      <c r="P32" s="196">
        <v>2.6</v>
      </c>
      <c r="Q32" s="196">
        <v>0</v>
      </c>
      <c r="R32" s="196">
        <v>0.46</v>
      </c>
      <c r="S32" s="196">
        <v>0.28000000000000003</v>
      </c>
      <c r="T32" s="196">
        <v>0</v>
      </c>
      <c r="U32" s="196">
        <v>14.04</v>
      </c>
      <c r="V32" s="196">
        <v>0.2</v>
      </c>
      <c r="W32" s="196">
        <v>0.38</v>
      </c>
      <c r="X32" s="196">
        <v>1.59</v>
      </c>
      <c r="Y32" s="196">
        <v>0</v>
      </c>
      <c r="Z32" s="196">
        <v>3</v>
      </c>
      <c r="AA32" s="196">
        <v>0.97</v>
      </c>
      <c r="AB32" s="196">
        <v>0</v>
      </c>
      <c r="AC32" s="196">
        <v>0.55000000000000004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13.71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6.96</v>
      </c>
      <c r="L33" s="196">
        <v>2.31</v>
      </c>
      <c r="M33" s="196">
        <v>0</v>
      </c>
      <c r="N33" s="196">
        <v>1.28</v>
      </c>
      <c r="O33" s="196">
        <v>2.14</v>
      </c>
      <c r="P33" s="196">
        <v>2.6</v>
      </c>
      <c r="Q33" s="196">
        <v>0</v>
      </c>
      <c r="R33" s="196">
        <v>0.46</v>
      </c>
      <c r="S33" s="196">
        <v>0.28000000000000003</v>
      </c>
      <c r="T33" s="196">
        <v>0</v>
      </c>
      <c r="U33" s="196">
        <v>13.87</v>
      </c>
      <c r="V33" s="196">
        <v>0.2</v>
      </c>
      <c r="W33" s="196">
        <v>0.38</v>
      </c>
      <c r="X33" s="196">
        <v>1.59</v>
      </c>
      <c r="Y33" s="196">
        <v>0</v>
      </c>
      <c r="Z33" s="196">
        <v>3</v>
      </c>
      <c r="AA33" s="196">
        <v>0.97</v>
      </c>
      <c r="AB33" s="196">
        <v>0</v>
      </c>
      <c r="AC33" s="196">
        <v>0.55000000000000004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6.96</v>
      </c>
      <c r="L34" s="196">
        <v>2.31</v>
      </c>
      <c r="M34" s="196">
        <v>0</v>
      </c>
      <c r="N34" s="196">
        <v>1.28</v>
      </c>
      <c r="O34" s="196">
        <v>2.14</v>
      </c>
      <c r="P34" s="196">
        <v>2.6</v>
      </c>
      <c r="Q34" s="196">
        <v>0</v>
      </c>
      <c r="R34" s="196">
        <v>0.46</v>
      </c>
      <c r="S34" s="196">
        <v>0.28000000000000003</v>
      </c>
      <c r="T34" s="196">
        <v>0</v>
      </c>
      <c r="U34" s="196">
        <v>13.87</v>
      </c>
      <c r="V34" s="196">
        <v>0.2</v>
      </c>
      <c r="W34" s="196">
        <v>0.38</v>
      </c>
      <c r="X34" s="196">
        <v>1.59</v>
      </c>
      <c r="Y34" s="196">
        <v>0</v>
      </c>
      <c r="Z34" s="196">
        <v>3</v>
      </c>
      <c r="AA34" s="196">
        <v>0.97</v>
      </c>
      <c r="AB34" s="196">
        <v>0</v>
      </c>
      <c r="AC34" s="196">
        <v>0.55000000000000004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6.96</v>
      </c>
      <c r="L35" s="196">
        <v>2.31</v>
      </c>
      <c r="M35" s="196">
        <v>0</v>
      </c>
      <c r="N35" s="196">
        <v>1.28</v>
      </c>
      <c r="O35" s="196">
        <v>2.14</v>
      </c>
      <c r="P35" s="196">
        <v>2.6</v>
      </c>
      <c r="Q35" s="196">
        <v>0</v>
      </c>
      <c r="R35" s="196">
        <v>0.46</v>
      </c>
      <c r="S35" s="196">
        <v>0.28000000000000003</v>
      </c>
      <c r="T35" s="196">
        <v>0</v>
      </c>
      <c r="U35" s="196">
        <v>13.87</v>
      </c>
      <c r="V35" s="196">
        <v>0.2</v>
      </c>
      <c r="W35" s="196">
        <v>0.38</v>
      </c>
      <c r="X35" s="196">
        <v>1.59</v>
      </c>
      <c r="Y35" s="196">
        <v>0</v>
      </c>
      <c r="Z35" s="196">
        <v>3</v>
      </c>
      <c r="AA35" s="196">
        <v>0.97</v>
      </c>
      <c r="AB35" s="196">
        <v>0</v>
      </c>
      <c r="AC35" s="196">
        <v>0.55000000000000004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13.3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6.96</v>
      </c>
      <c r="L36" s="196">
        <v>2.31</v>
      </c>
      <c r="M36" s="196">
        <v>0</v>
      </c>
      <c r="N36" s="196">
        <v>1.28</v>
      </c>
      <c r="O36" s="196">
        <v>2.14</v>
      </c>
      <c r="P36" s="196">
        <v>2.6</v>
      </c>
      <c r="Q36" s="196">
        <v>0</v>
      </c>
      <c r="R36" s="196">
        <v>0.46</v>
      </c>
      <c r="S36" s="196">
        <v>0.28000000000000003</v>
      </c>
      <c r="T36" s="196">
        <v>0</v>
      </c>
      <c r="U36" s="196">
        <v>13.87</v>
      </c>
      <c r="V36" s="196">
        <v>0.2</v>
      </c>
      <c r="W36" s="196">
        <v>0.38</v>
      </c>
      <c r="X36" s="196">
        <v>1.59</v>
      </c>
      <c r="Y36" s="196">
        <v>0</v>
      </c>
      <c r="Z36" s="196">
        <v>3</v>
      </c>
      <c r="AA36" s="196">
        <v>0.97</v>
      </c>
      <c r="AB36" s="196">
        <v>0</v>
      </c>
      <c r="AC36" s="196">
        <v>0.55000000000000004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13.3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6.96</v>
      </c>
      <c r="L37" s="196">
        <v>2.31</v>
      </c>
      <c r="M37" s="196">
        <v>0</v>
      </c>
      <c r="N37" s="196">
        <v>1.28</v>
      </c>
      <c r="O37" s="196">
        <v>2.14</v>
      </c>
      <c r="P37" s="196">
        <v>2.6</v>
      </c>
      <c r="Q37" s="196">
        <v>0</v>
      </c>
      <c r="R37" s="196">
        <v>0.46</v>
      </c>
      <c r="S37" s="196">
        <v>0.28000000000000003</v>
      </c>
      <c r="T37" s="196">
        <v>0</v>
      </c>
      <c r="U37" s="196">
        <v>13.87</v>
      </c>
      <c r="V37" s="196">
        <v>0.2</v>
      </c>
      <c r="W37" s="196">
        <v>0.38</v>
      </c>
      <c r="X37" s="196">
        <v>1.59</v>
      </c>
      <c r="Y37" s="196">
        <v>0</v>
      </c>
      <c r="Z37" s="196">
        <v>3</v>
      </c>
      <c r="AA37" s="196">
        <v>0.97</v>
      </c>
      <c r="AB37" s="196">
        <v>0</v>
      </c>
      <c r="AC37" s="196">
        <v>0.55000000000000004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13.3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6.96</v>
      </c>
      <c r="L38" s="196">
        <v>2.31</v>
      </c>
      <c r="M38" s="196">
        <v>0</v>
      </c>
      <c r="N38" s="196">
        <v>1.28</v>
      </c>
      <c r="O38" s="196">
        <v>2.14</v>
      </c>
      <c r="P38" s="196">
        <v>2.6</v>
      </c>
      <c r="Q38" s="196">
        <v>0</v>
      </c>
      <c r="R38" s="196">
        <v>0.46</v>
      </c>
      <c r="S38" s="196">
        <v>0.28000000000000003</v>
      </c>
      <c r="T38" s="196">
        <v>0</v>
      </c>
      <c r="U38" s="196">
        <v>13.87</v>
      </c>
      <c r="V38" s="196">
        <v>0.2</v>
      </c>
      <c r="W38" s="196">
        <v>0.38</v>
      </c>
      <c r="X38" s="196">
        <v>1.59</v>
      </c>
      <c r="Y38" s="196">
        <v>0</v>
      </c>
      <c r="Z38" s="196">
        <v>3</v>
      </c>
      <c r="AA38" s="196">
        <v>0.97</v>
      </c>
      <c r="AB38" s="196">
        <v>0</v>
      </c>
      <c r="AC38" s="196">
        <v>0.55000000000000004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13.3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6.96</v>
      </c>
      <c r="L39" s="196">
        <v>2.31</v>
      </c>
      <c r="M39" s="196">
        <v>0</v>
      </c>
      <c r="N39" s="196">
        <v>1.28</v>
      </c>
      <c r="O39" s="196">
        <v>2.14</v>
      </c>
      <c r="P39" s="196">
        <v>2.6</v>
      </c>
      <c r="Q39" s="196">
        <v>0</v>
      </c>
      <c r="R39" s="196">
        <v>0.46</v>
      </c>
      <c r="S39" s="196">
        <v>0.28000000000000003</v>
      </c>
      <c r="T39" s="196">
        <v>0</v>
      </c>
      <c r="U39" s="196">
        <v>13.87</v>
      </c>
      <c r="V39" s="196">
        <v>0.2</v>
      </c>
      <c r="W39" s="196">
        <v>0.38</v>
      </c>
      <c r="X39" s="196">
        <v>1.59</v>
      </c>
      <c r="Y39" s="196">
        <v>0</v>
      </c>
      <c r="Z39" s="196">
        <v>3</v>
      </c>
      <c r="AA39" s="196">
        <v>0.97</v>
      </c>
      <c r="AB39" s="196">
        <v>0</v>
      </c>
      <c r="AC39" s="196">
        <v>0.55000000000000004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13.3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6.96</v>
      </c>
      <c r="L40" s="196">
        <v>2.31</v>
      </c>
      <c r="M40" s="196">
        <v>0</v>
      </c>
      <c r="N40" s="196">
        <v>1.28</v>
      </c>
      <c r="O40" s="196">
        <v>2.14</v>
      </c>
      <c r="P40" s="196">
        <v>2.6</v>
      </c>
      <c r="Q40" s="196">
        <v>0</v>
      </c>
      <c r="R40" s="196">
        <v>0.46</v>
      </c>
      <c r="S40" s="196">
        <v>0.28000000000000003</v>
      </c>
      <c r="T40" s="196">
        <v>0</v>
      </c>
      <c r="U40" s="196">
        <v>13.87</v>
      </c>
      <c r="V40" s="196">
        <v>0.2</v>
      </c>
      <c r="W40" s="196">
        <v>0.38</v>
      </c>
      <c r="X40" s="196">
        <v>1.59</v>
      </c>
      <c r="Y40" s="196">
        <v>0</v>
      </c>
      <c r="Z40" s="196">
        <v>3</v>
      </c>
      <c r="AA40" s="196">
        <v>0.97</v>
      </c>
      <c r="AB40" s="196">
        <v>0</v>
      </c>
      <c r="AC40" s="196">
        <v>0.55000000000000004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13.3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6.96</v>
      </c>
      <c r="L41" s="196">
        <v>4.0599999999999996</v>
      </c>
      <c r="M41" s="196">
        <v>0</v>
      </c>
      <c r="N41" s="196">
        <v>1.28</v>
      </c>
      <c r="O41" s="196">
        <v>2.14</v>
      </c>
      <c r="P41" s="196">
        <v>2.6</v>
      </c>
      <c r="Q41" s="196">
        <v>0</v>
      </c>
      <c r="R41" s="196">
        <v>0.46</v>
      </c>
      <c r="S41" s="196">
        <v>0.55000000000000004</v>
      </c>
      <c r="T41" s="196">
        <v>0</v>
      </c>
      <c r="U41" s="196">
        <v>13.87</v>
      </c>
      <c r="V41" s="196">
        <v>0.2</v>
      </c>
      <c r="W41" s="196">
        <v>0.38</v>
      </c>
      <c r="X41" s="196">
        <v>1.59</v>
      </c>
      <c r="Y41" s="196">
        <v>0</v>
      </c>
      <c r="Z41" s="196">
        <v>3</v>
      </c>
      <c r="AA41" s="196">
        <v>1.67</v>
      </c>
      <c r="AB41" s="196">
        <v>0</v>
      </c>
      <c r="AC41" s="196">
        <v>0.55000000000000004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13.3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6.96</v>
      </c>
      <c r="L42" s="196">
        <v>2.31</v>
      </c>
      <c r="M42" s="196">
        <v>0</v>
      </c>
      <c r="N42" s="196">
        <v>1.28</v>
      </c>
      <c r="O42" s="196">
        <v>2.14</v>
      </c>
      <c r="P42" s="196">
        <v>2.6</v>
      </c>
      <c r="Q42" s="196">
        <v>0</v>
      </c>
      <c r="R42" s="196">
        <v>0.46</v>
      </c>
      <c r="S42" s="196">
        <v>0.28000000000000003</v>
      </c>
      <c r="T42" s="196">
        <v>0</v>
      </c>
      <c r="U42" s="196">
        <v>13.87</v>
      </c>
      <c r="V42" s="196">
        <v>0.2</v>
      </c>
      <c r="W42" s="196">
        <v>0.38</v>
      </c>
      <c r="X42" s="196">
        <v>1.59</v>
      </c>
      <c r="Y42" s="196">
        <v>0</v>
      </c>
      <c r="Z42" s="196">
        <v>3</v>
      </c>
      <c r="AA42" s="196">
        <v>1.67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13.3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87.55</v>
      </c>
      <c r="L43" s="196">
        <v>0.49</v>
      </c>
      <c r="M43" s="196">
        <v>0</v>
      </c>
      <c r="N43" s="196">
        <v>1.28</v>
      </c>
      <c r="O43" s="196">
        <v>2.14</v>
      </c>
      <c r="P43" s="196">
        <v>2.6</v>
      </c>
      <c r="Q43" s="196">
        <v>0</v>
      </c>
      <c r="R43" s="196">
        <v>0.46</v>
      </c>
      <c r="S43" s="196">
        <v>0.28000000000000003</v>
      </c>
      <c r="T43" s="196">
        <v>0</v>
      </c>
      <c r="U43" s="196">
        <v>13.87</v>
      </c>
      <c r="V43" s="196">
        <v>0.2</v>
      </c>
      <c r="W43" s="196">
        <v>0.38</v>
      </c>
      <c r="X43" s="196">
        <v>1.59</v>
      </c>
      <c r="Y43" s="196">
        <v>0</v>
      </c>
      <c r="Z43" s="196">
        <v>3</v>
      </c>
      <c r="AA43" s="196">
        <v>0.97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87.55</v>
      </c>
      <c r="L44" s="196">
        <v>7.1</v>
      </c>
      <c r="M44" s="196">
        <v>0</v>
      </c>
      <c r="N44" s="196">
        <v>1.28</v>
      </c>
      <c r="O44" s="196">
        <v>2.14</v>
      </c>
      <c r="P44" s="196">
        <v>2.6</v>
      </c>
      <c r="Q44" s="196">
        <v>0</v>
      </c>
      <c r="R44" s="196">
        <v>0.46</v>
      </c>
      <c r="S44" s="196">
        <v>0.28000000000000003</v>
      </c>
      <c r="T44" s="196">
        <v>0</v>
      </c>
      <c r="U44" s="196">
        <v>13.87</v>
      </c>
      <c r="V44" s="196">
        <v>0.2</v>
      </c>
      <c r="W44" s="196">
        <v>0.38</v>
      </c>
      <c r="X44" s="196">
        <v>1.59</v>
      </c>
      <c r="Y44" s="196">
        <v>0</v>
      </c>
      <c r="Z44" s="196">
        <v>3</v>
      </c>
      <c r="AA44" s="196">
        <v>0.97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6.96</v>
      </c>
      <c r="L45" s="196">
        <v>2.31</v>
      </c>
      <c r="M45" s="196">
        <v>0</v>
      </c>
      <c r="N45" s="196">
        <v>1.28</v>
      </c>
      <c r="O45" s="196">
        <v>2.14</v>
      </c>
      <c r="P45" s="196">
        <v>2.6</v>
      </c>
      <c r="Q45" s="196">
        <v>0</v>
      </c>
      <c r="R45" s="196">
        <v>0.46</v>
      </c>
      <c r="S45" s="196">
        <v>0.28000000000000003</v>
      </c>
      <c r="T45" s="196">
        <v>0</v>
      </c>
      <c r="U45" s="196">
        <v>13.87</v>
      </c>
      <c r="V45" s="196">
        <v>0.2</v>
      </c>
      <c r="W45" s="196">
        <v>0.38</v>
      </c>
      <c r="X45" s="196">
        <v>1.59</v>
      </c>
      <c r="Y45" s="196">
        <v>0</v>
      </c>
      <c r="Z45" s="196">
        <v>3</v>
      </c>
      <c r="AA45" s="196">
        <v>0.97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13.3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6.96</v>
      </c>
      <c r="L46" s="196">
        <v>2.31</v>
      </c>
      <c r="M46" s="196">
        <v>0</v>
      </c>
      <c r="N46" s="196">
        <v>1.28</v>
      </c>
      <c r="O46" s="196">
        <v>2.14</v>
      </c>
      <c r="P46" s="196">
        <v>2.6</v>
      </c>
      <c r="Q46" s="196">
        <v>0</v>
      </c>
      <c r="R46" s="196">
        <v>0.46</v>
      </c>
      <c r="S46" s="196">
        <v>0.28000000000000003</v>
      </c>
      <c r="T46" s="196">
        <v>0</v>
      </c>
      <c r="U46" s="196">
        <v>13.87</v>
      </c>
      <c r="V46" s="196">
        <v>0.2</v>
      </c>
      <c r="W46" s="196">
        <v>0.38</v>
      </c>
      <c r="X46" s="196">
        <v>1.59</v>
      </c>
      <c r="Y46" s="196">
        <v>0</v>
      </c>
      <c r="Z46" s="196">
        <v>3</v>
      </c>
      <c r="AA46" s="196">
        <v>0.97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13.3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6.96</v>
      </c>
      <c r="L47" s="196">
        <v>2.31</v>
      </c>
      <c r="M47" s="196">
        <v>0</v>
      </c>
      <c r="N47" s="196">
        <v>1.28</v>
      </c>
      <c r="O47" s="196">
        <v>2.14</v>
      </c>
      <c r="P47" s="196">
        <v>2.6</v>
      </c>
      <c r="Q47" s="196">
        <v>0</v>
      </c>
      <c r="R47" s="196">
        <v>0.46</v>
      </c>
      <c r="S47" s="196">
        <v>0.28000000000000003</v>
      </c>
      <c r="T47" s="196">
        <v>0</v>
      </c>
      <c r="U47" s="196">
        <v>14.46</v>
      </c>
      <c r="V47" s="196">
        <v>0.2</v>
      </c>
      <c r="W47" s="196">
        <v>0.38</v>
      </c>
      <c r="X47" s="196">
        <v>1.59</v>
      </c>
      <c r="Y47" s="196">
        <v>0</v>
      </c>
      <c r="Z47" s="196">
        <v>3</v>
      </c>
      <c r="AA47" s="196">
        <v>0.97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6.96</v>
      </c>
      <c r="L48" s="196">
        <v>3.27</v>
      </c>
      <c r="M48" s="196">
        <v>0</v>
      </c>
      <c r="N48" s="196">
        <v>1.28</v>
      </c>
      <c r="O48" s="196">
        <v>2.14</v>
      </c>
      <c r="P48" s="196">
        <v>2.6</v>
      </c>
      <c r="Q48" s="196">
        <v>0</v>
      </c>
      <c r="R48" s="196">
        <v>0.46</v>
      </c>
      <c r="S48" s="196">
        <v>0.28000000000000003</v>
      </c>
      <c r="T48" s="196">
        <v>0</v>
      </c>
      <c r="U48" s="196">
        <v>14.04</v>
      </c>
      <c r="V48" s="196">
        <v>0.2</v>
      </c>
      <c r="W48" s="196">
        <v>0.38</v>
      </c>
      <c r="X48" s="196">
        <v>1.59</v>
      </c>
      <c r="Y48" s="196">
        <v>0</v>
      </c>
      <c r="Z48" s="196">
        <v>3</v>
      </c>
      <c r="AA48" s="196">
        <v>0.97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85.64</v>
      </c>
      <c r="L49" s="196">
        <v>3.27</v>
      </c>
      <c r="M49" s="196">
        <v>0</v>
      </c>
      <c r="N49" s="196">
        <v>1.28</v>
      </c>
      <c r="O49" s="196">
        <v>2.14</v>
      </c>
      <c r="P49" s="196">
        <v>2.6</v>
      </c>
      <c r="Q49" s="196">
        <v>0</v>
      </c>
      <c r="R49" s="196">
        <v>0.46</v>
      </c>
      <c r="S49" s="196">
        <v>4.07</v>
      </c>
      <c r="T49" s="196">
        <v>0</v>
      </c>
      <c r="U49" s="196">
        <v>14.04</v>
      </c>
      <c r="V49" s="196">
        <v>0.2</v>
      </c>
      <c r="W49" s="196">
        <v>0.38</v>
      </c>
      <c r="X49" s="196">
        <v>1.59</v>
      </c>
      <c r="Y49" s="196">
        <v>0</v>
      </c>
      <c r="Z49" s="196">
        <v>3</v>
      </c>
      <c r="AA49" s="196">
        <v>1.9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10.86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85.64</v>
      </c>
      <c r="L50" s="196">
        <v>3.27</v>
      </c>
      <c r="M50" s="196">
        <v>0</v>
      </c>
      <c r="N50" s="196">
        <v>1.28</v>
      </c>
      <c r="O50" s="196">
        <v>2.14</v>
      </c>
      <c r="P50" s="196">
        <v>2.6</v>
      </c>
      <c r="Q50" s="196">
        <v>0</v>
      </c>
      <c r="R50" s="196">
        <v>0.46</v>
      </c>
      <c r="S50" s="196">
        <v>4.07</v>
      </c>
      <c r="T50" s="196">
        <v>0</v>
      </c>
      <c r="U50" s="196">
        <v>14.04</v>
      </c>
      <c r="V50" s="196">
        <v>0.2</v>
      </c>
      <c r="W50" s="196">
        <v>0.38</v>
      </c>
      <c r="X50" s="196">
        <v>1.59</v>
      </c>
      <c r="Y50" s="196">
        <v>0</v>
      </c>
      <c r="Z50" s="196">
        <v>3</v>
      </c>
      <c r="AA50" s="196">
        <v>1.9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10.86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85.64</v>
      </c>
      <c r="L51" s="196">
        <v>4.0599999999999996</v>
      </c>
      <c r="M51" s="196">
        <v>0</v>
      </c>
      <c r="N51" s="196">
        <v>1.28</v>
      </c>
      <c r="O51" s="196">
        <v>2.14</v>
      </c>
      <c r="P51" s="196">
        <v>2.6</v>
      </c>
      <c r="Q51" s="196">
        <v>0</v>
      </c>
      <c r="R51" s="196">
        <v>0.46</v>
      </c>
      <c r="S51" s="196">
        <v>4.07</v>
      </c>
      <c r="T51" s="196">
        <v>0</v>
      </c>
      <c r="U51" s="196">
        <v>14.04</v>
      </c>
      <c r="V51" s="196">
        <v>0.2</v>
      </c>
      <c r="W51" s="196">
        <v>0.38</v>
      </c>
      <c r="X51" s="196">
        <v>1.59</v>
      </c>
      <c r="Y51" s="196">
        <v>0</v>
      </c>
      <c r="Z51" s="196">
        <v>3</v>
      </c>
      <c r="AA51" s="196">
        <v>12.38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85.64</v>
      </c>
      <c r="L52" s="196">
        <v>24.23</v>
      </c>
      <c r="M52" s="196">
        <v>0</v>
      </c>
      <c r="N52" s="196">
        <v>1.28</v>
      </c>
      <c r="O52" s="196">
        <v>2.14</v>
      </c>
      <c r="P52" s="196">
        <v>2.6</v>
      </c>
      <c r="Q52" s="196">
        <v>0</v>
      </c>
      <c r="R52" s="196">
        <v>0.46</v>
      </c>
      <c r="S52" s="196">
        <v>4.07</v>
      </c>
      <c r="T52" s="196">
        <v>0</v>
      </c>
      <c r="U52" s="196">
        <v>14.04</v>
      </c>
      <c r="V52" s="196">
        <v>0.2</v>
      </c>
      <c r="W52" s="196">
        <v>0.38</v>
      </c>
      <c r="X52" s="196">
        <v>1.59</v>
      </c>
      <c r="Y52" s="196">
        <v>0</v>
      </c>
      <c r="Z52" s="196">
        <v>3</v>
      </c>
      <c r="AA52" s="196">
        <v>1.9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85.64</v>
      </c>
      <c r="L53" s="196">
        <v>24.23</v>
      </c>
      <c r="M53" s="196">
        <v>0</v>
      </c>
      <c r="N53" s="196">
        <v>1.28</v>
      </c>
      <c r="O53" s="196">
        <v>2.14</v>
      </c>
      <c r="P53" s="196">
        <v>2.6</v>
      </c>
      <c r="Q53" s="196">
        <v>0</v>
      </c>
      <c r="R53" s="196">
        <v>0.46</v>
      </c>
      <c r="S53" s="196">
        <v>4.07</v>
      </c>
      <c r="T53" s="196">
        <v>0</v>
      </c>
      <c r="U53" s="196">
        <v>14.04</v>
      </c>
      <c r="V53" s="196">
        <v>0.2</v>
      </c>
      <c r="W53" s="196">
        <v>0.38</v>
      </c>
      <c r="X53" s="196">
        <v>1.59</v>
      </c>
      <c r="Y53" s="196">
        <v>0</v>
      </c>
      <c r="Z53" s="196">
        <v>3</v>
      </c>
      <c r="AA53" s="196">
        <v>12.83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85.64</v>
      </c>
      <c r="L54" s="196">
        <v>24.23</v>
      </c>
      <c r="M54" s="196">
        <v>0</v>
      </c>
      <c r="N54" s="196">
        <v>1.28</v>
      </c>
      <c r="O54" s="196">
        <v>2.14</v>
      </c>
      <c r="P54" s="196">
        <v>2.6</v>
      </c>
      <c r="Q54" s="196">
        <v>0</v>
      </c>
      <c r="R54" s="196">
        <v>5.98</v>
      </c>
      <c r="S54" s="196">
        <v>4.07</v>
      </c>
      <c r="T54" s="196">
        <v>0</v>
      </c>
      <c r="U54" s="196">
        <v>14.04</v>
      </c>
      <c r="V54" s="196">
        <v>0.2</v>
      </c>
      <c r="W54" s="196">
        <v>0.38</v>
      </c>
      <c r="X54" s="196">
        <v>1.59</v>
      </c>
      <c r="Y54" s="196">
        <v>0</v>
      </c>
      <c r="Z54" s="196">
        <v>3</v>
      </c>
      <c r="AA54" s="196">
        <v>12.83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85.64</v>
      </c>
      <c r="L55" s="196">
        <v>24.23</v>
      </c>
      <c r="M55" s="196">
        <v>0</v>
      </c>
      <c r="N55" s="196">
        <v>1.28</v>
      </c>
      <c r="O55" s="196">
        <v>2.14</v>
      </c>
      <c r="P55" s="196">
        <v>2.6</v>
      </c>
      <c r="Q55" s="196">
        <v>0</v>
      </c>
      <c r="R55" s="196">
        <v>5.98</v>
      </c>
      <c r="S55" s="196">
        <v>4.07</v>
      </c>
      <c r="T55" s="196">
        <v>0</v>
      </c>
      <c r="U55" s="196">
        <v>14.04</v>
      </c>
      <c r="V55" s="196">
        <v>0</v>
      </c>
      <c r="W55" s="196">
        <v>0.37</v>
      </c>
      <c r="X55" s="196">
        <v>1.59</v>
      </c>
      <c r="Y55" s="196">
        <v>0</v>
      </c>
      <c r="Z55" s="196">
        <v>3</v>
      </c>
      <c r="AA55" s="196">
        <v>12.83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85.64</v>
      </c>
      <c r="L56" s="196">
        <v>24.23</v>
      </c>
      <c r="M56" s="196">
        <v>0</v>
      </c>
      <c r="N56" s="196">
        <v>1.28</v>
      </c>
      <c r="O56" s="196">
        <v>2.14</v>
      </c>
      <c r="P56" s="196">
        <v>2.6</v>
      </c>
      <c r="Q56" s="196">
        <v>0</v>
      </c>
      <c r="R56" s="196">
        <v>5.98</v>
      </c>
      <c r="S56" s="196">
        <v>4.07</v>
      </c>
      <c r="T56" s="196">
        <v>0</v>
      </c>
      <c r="U56" s="196">
        <v>14.04</v>
      </c>
      <c r="V56" s="196">
        <v>0.19</v>
      </c>
      <c r="W56" s="196">
        <v>0.37</v>
      </c>
      <c r="X56" s="196">
        <v>1.59</v>
      </c>
      <c r="Y56" s="196">
        <v>0</v>
      </c>
      <c r="Z56" s="196">
        <v>3</v>
      </c>
      <c r="AA56" s="196">
        <v>12.83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85.64</v>
      </c>
      <c r="L57" s="196">
        <v>24.34</v>
      </c>
      <c r="M57" s="196">
        <v>0</v>
      </c>
      <c r="N57" s="196">
        <v>1.28</v>
      </c>
      <c r="O57" s="196">
        <v>2.14</v>
      </c>
      <c r="P57" s="196">
        <v>2.6</v>
      </c>
      <c r="Q57" s="196">
        <v>0</v>
      </c>
      <c r="R57" s="196">
        <v>5.98</v>
      </c>
      <c r="S57" s="196">
        <v>4.07</v>
      </c>
      <c r="T57" s="196">
        <v>0</v>
      </c>
      <c r="U57" s="196">
        <v>14.04</v>
      </c>
      <c r="V57" s="196">
        <v>4.6100000000000003</v>
      </c>
      <c r="W57" s="196">
        <v>0.38</v>
      </c>
      <c r="X57" s="196">
        <v>1.59</v>
      </c>
      <c r="Y57" s="196">
        <v>0</v>
      </c>
      <c r="Z57" s="196">
        <v>3</v>
      </c>
      <c r="AA57" s="196">
        <v>12.83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85.64</v>
      </c>
      <c r="L58" s="196">
        <v>24.34</v>
      </c>
      <c r="M58" s="196">
        <v>0</v>
      </c>
      <c r="N58" s="196">
        <v>1.28</v>
      </c>
      <c r="O58" s="196">
        <v>2.14</v>
      </c>
      <c r="P58" s="196">
        <v>2.6</v>
      </c>
      <c r="Q58" s="196">
        <v>0</v>
      </c>
      <c r="R58" s="196">
        <v>5.98</v>
      </c>
      <c r="S58" s="196">
        <v>4.07</v>
      </c>
      <c r="T58" s="196">
        <v>0</v>
      </c>
      <c r="U58" s="196">
        <v>14.04</v>
      </c>
      <c r="V58" s="196">
        <v>4.6100000000000003</v>
      </c>
      <c r="W58" s="196">
        <v>0.38</v>
      </c>
      <c r="X58" s="196">
        <v>1.59</v>
      </c>
      <c r="Y58" s="196">
        <v>0</v>
      </c>
      <c r="Z58" s="196">
        <v>3</v>
      </c>
      <c r="AA58" s="196">
        <v>12.83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85.64</v>
      </c>
      <c r="L59" s="196">
        <v>24.34</v>
      </c>
      <c r="M59" s="196">
        <v>0</v>
      </c>
      <c r="N59" s="196">
        <v>1.28</v>
      </c>
      <c r="O59" s="196">
        <v>2.14</v>
      </c>
      <c r="P59" s="196">
        <v>2.6</v>
      </c>
      <c r="Q59" s="196">
        <v>0</v>
      </c>
      <c r="R59" s="196">
        <v>5.98</v>
      </c>
      <c r="S59" s="196">
        <v>4.07</v>
      </c>
      <c r="T59" s="196">
        <v>0</v>
      </c>
      <c r="U59" s="196">
        <v>14.04</v>
      </c>
      <c r="V59" s="196">
        <v>4.6100000000000003</v>
      </c>
      <c r="W59" s="196">
        <v>0.38</v>
      </c>
      <c r="X59" s="196">
        <v>1.59</v>
      </c>
      <c r="Y59" s="196">
        <v>0</v>
      </c>
      <c r="Z59" s="196">
        <v>3</v>
      </c>
      <c r="AA59" s="196">
        <v>12.83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85.64</v>
      </c>
      <c r="L60" s="196">
        <v>24.34</v>
      </c>
      <c r="M60" s="196">
        <v>0</v>
      </c>
      <c r="N60" s="196">
        <v>1.28</v>
      </c>
      <c r="O60" s="196">
        <v>2.14</v>
      </c>
      <c r="P60" s="196">
        <v>2.6</v>
      </c>
      <c r="Q60" s="196">
        <v>0</v>
      </c>
      <c r="R60" s="196">
        <v>5.98</v>
      </c>
      <c r="S60" s="196">
        <v>4.07</v>
      </c>
      <c r="T60" s="196">
        <v>0</v>
      </c>
      <c r="U60" s="196">
        <v>14.04</v>
      </c>
      <c r="V60" s="196">
        <v>4.6100000000000003</v>
      </c>
      <c r="W60" s="196">
        <v>0.38</v>
      </c>
      <c r="X60" s="196">
        <v>1.59</v>
      </c>
      <c r="Y60" s="196">
        <v>0</v>
      </c>
      <c r="Z60" s="196">
        <v>3</v>
      </c>
      <c r="AA60" s="196">
        <v>12.83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85.64</v>
      </c>
      <c r="L61" s="196">
        <v>24.34</v>
      </c>
      <c r="M61" s="196">
        <v>0</v>
      </c>
      <c r="N61" s="196">
        <v>1.28</v>
      </c>
      <c r="O61" s="196">
        <v>2.14</v>
      </c>
      <c r="P61" s="196">
        <v>2.6</v>
      </c>
      <c r="Q61" s="196">
        <v>0</v>
      </c>
      <c r="R61" s="196">
        <v>5.98</v>
      </c>
      <c r="S61" s="196">
        <v>4.07</v>
      </c>
      <c r="T61" s="196">
        <v>0</v>
      </c>
      <c r="U61" s="196">
        <v>14.04</v>
      </c>
      <c r="V61" s="196">
        <v>4.6100000000000003</v>
      </c>
      <c r="W61" s="196">
        <v>0.38</v>
      </c>
      <c r="X61" s="196">
        <v>1.41</v>
      </c>
      <c r="Y61" s="196">
        <v>0</v>
      </c>
      <c r="Z61" s="196">
        <v>3</v>
      </c>
      <c r="AA61" s="196">
        <v>12.83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85.64</v>
      </c>
      <c r="L62" s="196">
        <v>24.34</v>
      </c>
      <c r="M62" s="196">
        <v>0</v>
      </c>
      <c r="N62" s="196">
        <v>1.28</v>
      </c>
      <c r="O62" s="196">
        <v>2.14</v>
      </c>
      <c r="P62" s="196">
        <v>2.6</v>
      </c>
      <c r="Q62" s="196">
        <v>0</v>
      </c>
      <c r="R62" s="196">
        <v>5.98</v>
      </c>
      <c r="S62" s="196">
        <v>4.07</v>
      </c>
      <c r="T62" s="196">
        <v>0</v>
      </c>
      <c r="U62" s="196">
        <v>14.04</v>
      </c>
      <c r="V62" s="196">
        <v>4.6100000000000003</v>
      </c>
      <c r="W62" s="196">
        <v>0.38</v>
      </c>
      <c r="X62" s="196">
        <v>1.24</v>
      </c>
      <c r="Y62" s="196">
        <v>0</v>
      </c>
      <c r="Z62" s="196">
        <v>3</v>
      </c>
      <c r="AA62" s="196">
        <v>12.83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85.64</v>
      </c>
      <c r="L63" s="196">
        <v>24.34</v>
      </c>
      <c r="M63" s="196">
        <v>0</v>
      </c>
      <c r="N63" s="196">
        <v>1.28</v>
      </c>
      <c r="O63" s="196">
        <v>2.14</v>
      </c>
      <c r="P63" s="196">
        <v>2.6</v>
      </c>
      <c r="Q63" s="196">
        <v>0</v>
      </c>
      <c r="R63" s="196">
        <v>5.98</v>
      </c>
      <c r="S63" s="196">
        <v>4.07</v>
      </c>
      <c r="T63" s="196">
        <v>0</v>
      </c>
      <c r="U63" s="196">
        <v>14.04</v>
      </c>
      <c r="V63" s="196">
        <v>4.6100000000000003</v>
      </c>
      <c r="W63" s="196">
        <v>0.38</v>
      </c>
      <c r="X63" s="196">
        <v>1.24</v>
      </c>
      <c r="Y63" s="196">
        <v>0</v>
      </c>
      <c r="Z63" s="196">
        <v>3</v>
      </c>
      <c r="AA63" s="196">
        <v>12.83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85.64</v>
      </c>
      <c r="L64" s="196">
        <v>24.34</v>
      </c>
      <c r="M64" s="196">
        <v>0</v>
      </c>
      <c r="N64" s="196">
        <v>1.28</v>
      </c>
      <c r="O64" s="196">
        <v>2.14</v>
      </c>
      <c r="P64" s="196">
        <v>2.6</v>
      </c>
      <c r="Q64" s="196">
        <v>0</v>
      </c>
      <c r="R64" s="196">
        <v>5.98</v>
      </c>
      <c r="S64" s="196">
        <v>4.07</v>
      </c>
      <c r="T64" s="196">
        <v>0</v>
      </c>
      <c r="U64" s="196">
        <v>14.04</v>
      </c>
      <c r="V64" s="196">
        <v>4.6100000000000003</v>
      </c>
      <c r="W64" s="196">
        <v>0.38</v>
      </c>
      <c r="X64" s="196">
        <v>1.24</v>
      </c>
      <c r="Y64" s="196">
        <v>0</v>
      </c>
      <c r="Z64" s="196">
        <v>3</v>
      </c>
      <c r="AA64" s="196">
        <v>12.83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85.64</v>
      </c>
      <c r="L65" s="196">
        <v>24.34</v>
      </c>
      <c r="M65" s="196">
        <v>0</v>
      </c>
      <c r="N65" s="196">
        <v>1.28</v>
      </c>
      <c r="O65" s="196">
        <v>2.14</v>
      </c>
      <c r="P65" s="196">
        <v>2.6</v>
      </c>
      <c r="Q65" s="196">
        <v>0</v>
      </c>
      <c r="R65" s="196">
        <v>5.98</v>
      </c>
      <c r="S65" s="196">
        <v>4.07</v>
      </c>
      <c r="T65" s="196">
        <v>0</v>
      </c>
      <c r="U65" s="196">
        <v>14.04</v>
      </c>
      <c r="V65" s="196">
        <v>4.6100000000000003</v>
      </c>
      <c r="W65" s="196">
        <v>0.38</v>
      </c>
      <c r="X65" s="196">
        <v>1.24</v>
      </c>
      <c r="Y65" s="196">
        <v>0</v>
      </c>
      <c r="Z65" s="196">
        <v>3</v>
      </c>
      <c r="AA65" s="196">
        <v>12.83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85.64</v>
      </c>
      <c r="L66" s="196">
        <v>24.34</v>
      </c>
      <c r="M66" s="196">
        <v>0</v>
      </c>
      <c r="N66" s="196">
        <v>1.28</v>
      </c>
      <c r="O66" s="196">
        <v>2.14</v>
      </c>
      <c r="P66" s="196">
        <v>2.6</v>
      </c>
      <c r="Q66" s="196">
        <v>0</v>
      </c>
      <c r="R66" s="196">
        <v>5.98</v>
      </c>
      <c r="S66" s="196">
        <v>4.07</v>
      </c>
      <c r="T66" s="196">
        <v>0</v>
      </c>
      <c r="U66" s="196">
        <v>14.04</v>
      </c>
      <c r="V66" s="196">
        <v>4.6100000000000003</v>
      </c>
      <c r="W66" s="196">
        <v>0.38</v>
      </c>
      <c r="X66" s="196">
        <v>1.24</v>
      </c>
      <c r="Y66" s="196">
        <v>0</v>
      </c>
      <c r="Z66" s="196">
        <v>3</v>
      </c>
      <c r="AA66" s="196">
        <v>12.83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13.82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88.97</v>
      </c>
      <c r="L67" s="196">
        <v>7.1</v>
      </c>
      <c r="M67" s="196">
        <v>0</v>
      </c>
      <c r="N67" s="196">
        <v>1.28</v>
      </c>
      <c r="O67" s="196">
        <v>2.14</v>
      </c>
      <c r="P67" s="196">
        <v>2.6</v>
      </c>
      <c r="Q67" s="196">
        <v>0</v>
      </c>
      <c r="R67" s="196">
        <v>0.46</v>
      </c>
      <c r="S67" s="196">
        <v>4.18</v>
      </c>
      <c r="T67" s="196">
        <v>0</v>
      </c>
      <c r="U67" s="196">
        <v>14.04</v>
      </c>
      <c r="V67" s="196">
        <v>4.6100000000000003</v>
      </c>
      <c r="W67" s="196">
        <v>0.38</v>
      </c>
      <c r="X67" s="196">
        <v>1.24</v>
      </c>
      <c r="Y67" s="196">
        <v>0</v>
      </c>
      <c r="Z67" s="196">
        <v>3</v>
      </c>
      <c r="AA67" s="196">
        <v>12.83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13.82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88.97</v>
      </c>
      <c r="L68" s="196">
        <v>2.13</v>
      </c>
      <c r="M68" s="196">
        <v>0</v>
      </c>
      <c r="N68" s="196">
        <v>1.28</v>
      </c>
      <c r="O68" s="196">
        <v>2.14</v>
      </c>
      <c r="P68" s="196">
        <v>2.6</v>
      </c>
      <c r="Q68" s="196">
        <v>0</v>
      </c>
      <c r="R68" s="196">
        <v>0.46</v>
      </c>
      <c r="S68" s="196">
        <v>0.28000000000000003</v>
      </c>
      <c r="T68" s="196">
        <v>0</v>
      </c>
      <c r="U68" s="196">
        <v>14.04</v>
      </c>
      <c r="V68" s="196">
        <v>0.2</v>
      </c>
      <c r="W68" s="196">
        <v>0.38</v>
      </c>
      <c r="X68" s="196">
        <v>1.24</v>
      </c>
      <c r="Y68" s="196">
        <v>0</v>
      </c>
      <c r="Z68" s="196">
        <v>3</v>
      </c>
      <c r="AA68" s="196">
        <v>1.9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13.82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30.1</v>
      </c>
      <c r="L69" s="196">
        <v>1.84</v>
      </c>
      <c r="M69" s="196">
        <v>0</v>
      </c>
      <c r="N69" s="196">
        <v>1.28</v>
      </c>
      <c r="O69" s="196">
        <v>2.14</v>
      </c>
      <c r="P69" s="196">
        <v>2.6</v>
      </c>
      <c r="Q69" s="196">
        <v>0</v>
      </c>
      <c r="R69" s="196">
        <v>0.46</v>
      </c>
      <c r="S69" s="196">
        <v>0.28000000000000003</v>
      </c>
      <c r="T69" s="196">
        <v>0</v>
      </c>
      <c r="U69" s="196">
        <v>14.04</v>
      </c>
      <c r="V69" s="196">
        <v>0.2</v>
      </c>
      <c r="W69" s="196">
        <v>0.38</v>
      </c>
      <c r="X69" s="196">
        <v>6.57</v>
      </c>
      <c r="Y69" s="196">
        <v>0</v>
      </c>
      <c r="Z69" s="196">
        <v>3</v>
      </c>
      <c r="AA69" s="196">
        <v>1.9</v>
      </c>
      <c r="AB69" s="196">
        <v>0</v>
      </c>
      <c r="AC69" s="196">
        <v>0.55000000000000004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13.82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6.96</v>
      </c>
      <c r="L70" s="196">
        <v>1.84</v>
      </c>
      <c r="M70" s="196">
        <v>0</v>
      </c>
      <c r="N70" s="196">
        <v>1.28</v>
      </c>
      <c r="O70" s="196">
        <v>2.14</v>
      </c>
      <c r="P70" s="196">
        <v>2.6</v>
      </c>
      <c r="Q70" s="196">
        <v>0</v>
      </c>
      <c r="R70" s="196">
        <v>0.46</v>
      </c>
      <c r="S70" s="196">
        <v>0.28000000000000003</v>
      </c>
      <c r="T70" s="196">
        <v>0</v>
      </c>
      <c r="U70" s="196">
        <v>14.04</v>
      </c>
      <c r="V70" s="196">
        <v>0.2</v>
      </c>
      <c r="W70" s="196">
        <v>0.38</v>
      </c>
      <c r="X70" s="196">
        <v>9.35</v>
      </c>
      <c r="Y70" s="196">
        <v>0</v>
      </c>
      <c r="Z70" s="196">
        <v>3</v>
      </c>
      <c r="AA70" s="196">
        <v>1.9</v>
      </c>
      <c r="AB70" s="196">
        <v>0</v>
      </c>
      <c r="AC70" s="196">
        <v>0.55000000000000004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13.3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13.82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6.96</v>
      </c>
      <c r="L71" s="196">
        <v>1.84</v>
      </c>
      <c r="M71" s="196">
        <v>0</v>
      </c>
      <c r="N71" s="196">
        <v>1.28</v>
      </c>
      <c r="O71" s="196">
        <v>2.14</v>
      </c>
      <c r="P71" s="196">
        <v>2.6</v>
      </c>
      <c r="Q71" s="196">
        <v>0</v>
      </c>
      <c r="R71" s="196">
        <v>0.46</v>
      </c>
      <c r="S71" s="196">
        <v>0.28000000000000003</v>
      </c>
      <c r="T71" s="196">
        <v>0</v>
      </c>
      <c r="U71" s="196">
        <v>14.04</v>
      </c>
      <c r="V71" s="196">
        <v>0.2</v>
      </c>
      <c r="W71" s="196">
        <v>0.38</v>
      </c>
      <c r="X71" s="196">
        <v>1.59</v>
      </c>
      <c r="Y71" s="196">
        <v>0</v>
      </c>
      <c r="Z71" s="196">
        <v>3</v>
      </c>
      <c r="AA71" s="196">
        <v>1.9</v>
      </c>
      <c r="AB71" s="196">
        <v>0</v>
      </c>
      <c r="AC71" s="196">
        <v>0.55000000000000004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13.3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13.82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6.96</v>
      </c>
      <c r="L72" s="196">
        <v>1.84</v>
      </c>
      <c r="M72" s="196">
        <v>0</v>
      </c>
      <c r="N72" s="196">
        <v>1.28</v>
      </c>
      <c r="O72" s="196">
        <v>2.14</v>
      </c>
      <c r="P72" s="196">
        <v>2.6</v>
      </c>
      <c r="Q72" s="196">
        <v>0</v>
      </c>
      <c r="R72" s="196">
        <v>0.46</v>
      </c>
      <c r="S72" s="196">
        <v>0.28000000000000003</v>
      </c>
      <c r="T72" s="196">
        <v>0</v>
      </c>
      <c r="U72" s="196">
        <v>14.04</v>
      </c>
      <c r="V72" s="196">
        <v>0.2</v>
      </c>
      <c r="W72" s="196">
        <v>0.38</v>
      </c>
      <c r="X72" s="196">
        <v>1.59</v>
      </c>
      <c r="Y72" s="196">
        <v>0</v>
      </c>
      <c r="Z72" s="196">
        <v>3</v>
      </c>
      <c r="AA72" s="196">
        <v>1.9</v>
      </c>
      <c r="AB72" s="196">
        <v>0</v>
      </c>
      <c r="AC72" s="196">
        <v>0.55000000000000004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13.3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13.82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6.96</v>
      </c>
      <c r="L73" s="196">
        <v>1.84</v>
      </c>
      <c r="M73" s="196">
        <v>0</v>
      </c>
      <c r="N73" s="196">
        <v>1.28</v>
      </c>
      <c r="O73" s="196">
        <v>2.14</v>
      </c>
      <c r="P73" s="196">
        <v>2.6</v>
      </c>
      <c r="Q73" s="196">
        <v>0</v>
      </c>
      <c r="R73" s="196">
        <v>0.46</v>
      </c>
      <c r="S73" s="196">
        <v>0.28000000000000003</v>
      </c>
      <c r="T73" s="196">
        <v>0</v>
      </c>
      <c r="U73" s="196">
        <v>14.04</v>
      </c>
      <c r="V73" s="196">
        <v>0.2</v>
      </c>
      <c r="W73" s="196">
        <v>0.38</v>
      </c>
      <c r="X73" s="196">
        <v>1.59</v>
      </c>
      <c r="Y73" s="196">
        <v>0</v>
      </c>
      <c r="Z73" s="196">
        <v>3</v>
      </c>
      <c r="AA73" s="196">
        <v>1.9</v>
      </c>
      <c r="AB73" s="196">
        <v>0</v>
      </c>
      <c r="AC73" s="196">
        <v>0.55000000000000004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5.15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13.82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6.96</v>
      </c>
      <c r="L74" s="196">
        <v>1.84</v>
      </c>
      <c r="M74" s="196">
        <v>0</v>
      </c>
      <c r="N74" s="196">
        <v>1.28</v>
      </c>
      <c r="O74" s="196">
        <v>2.14</v>
      </c>
      <c r="P74" s="196">
        <v>2.6</v>
      </c>
      <c r="Q74" s="196">
        <v>0</v>
      </c>
      <c r="R74" s="196">
        <v>0.46</v>
      </c>
      <c r="S74" s="196">
        <v>0.28000000000000003</v>
      </c>
      <c r="T74" s="196">
        <v>0</v>
      </c>
      <c r="U74" s="196">
        <v>14.04</v>
      </c>
      <c r="V74" s="196">
        <v>0.2</v>
      </c>
      <c r="W74" s="196">
        <v>0.38</v>
      </c>
      <c r="X74" s="196">
        <v>1.59</v>
      </c>
      <c r="Y74" s="196">
        <v>0</v>
      </c>
      <c r="Z74" s="196">
        <v>3</v>
      </c>
      <c r="AA74" s="196">
        <v>1.9</v>
      </c>
      <c r="AB74" s="196">
        <v>0</v>
      </c>
      <c r="AC74" s="196">
        <v>0.55000000000000004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5.15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13.82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6.96</v>
      </c>
      <c r="L75" s="196">
        <v>1.84</v>
      </c>
      <c r="M75" s="196">
        <v>0</v>
      </c>
      <c r="N75" s="196">
        <v>1.28</v>
      </c>
      <c r="O75" s="196">
        <v>2.14</v>
      </c>
      <c r="P75" s="196">
        <v>2.6</v>
      </c>
      <c r="Q75" s="196">
        <v>0</v>
      </c>
      <c r="R75" s="196">
        <v>0.46</v>
      </c>
      <c r="S75" s="196">
        <v>0.28000000000000003</v>
      </c>
      <c r="T75" s="196">
        <v>0</v>
      </c>
      <c r="U75" s="196">
        <v>14.04</v>
      </c>
      <c r="V75" s="196">
        <v>0.2</v>
      </c>
      <c r="W75" s="196">
        <v>0.38</v>
      </c>
      <c r="X75" s="196">
        <v>1.59</v>
      </c>
      <c r="Y75" s="196">
        <v>0</v>
      </c>
      <c r="Z75" s="196">
        <v>3</v>
      </c>
      <c r="AA75" s="196">
        <v>1.9</v>
      </c>
      <c r="AB75" s="196">
        <v>0</v>
      </c>
      <c r="AC75" s="196">
        <v>0.55000000000000004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13.3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13.82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6.96</v>
      </c>
      <c r="L76" s="196">
        <v>1.84</v>
      </c>
      <c r="M76" s="196">
        <v>0</v>
      </c>
      <c r="N76" s="196">
        <v>1.28</v>
      </c>
      <c r="O76" s="196">
        <v>2.14</v>
      </c>
      <c r="P76" s="196">
        <v>2.6</v>
      </c>
      <c r="Q76" s="196">
        <v>0</v>
      </c>
      <c r="R76" s="196">
        <v>0.46</v>
      </c>
      <c r="S76" s="196">
        <v>0.28000000000000003</v>
      </c>
      <c r="T76" s="196">
        <v>0</v>
      </c>
      <c r="U76" s="196">
        <v>14.04</v>
      </c>
      <c r="V76" s="196">
        <v>0.2</v>
      </c>
      <c r="W76" s="196">
        <v>0.38</v>
      </c>
      <c r="X76" s="196">
        <v>1.59</v>
      </c>
      <c r="Y76" s="196">
        <v>0</v>
      </c>
      <c r="Z76" s="196">
        <v>3</v>
      </c>
      <c r="AA76" s="196">
        <v>1.9</v>
      </c>
      <c r="AB76" s="196">
        <v>0</v>
      </c>
      <c r="AC76" s="196">
        <v>0.55000000000000004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13.3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13.82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6.96</v>
      </c>
      <c r="L77" s="196">
        <v>1.84</v>
      </c>
      <c r="M77" s="196">
        <v>0</v>
      </c>
      <c r="N77" s="196">
        <v>1.28</v>
      </c>
      <c r="O77" s="196">
        <v>2.14</v>
      </c>
      <c r="P77" s="196">
        <v>2.6</v>
      </c>
      <c r="Q77" s="196">
        <v>0</v>
      </c>
      <c r="R77" s="196">
        <v>0.46</v>
      </c>
      <c r="S77" s="196">
        <v>0.28000000000000003</v>
      </c>
      <c r="T77" s="196">
        <v>0</v>
      </c>
      <c r="U77" s="196">
        <v>14.04</v>
      </c>
      <c r="V77" s="196">
        <v>0.2</v>
      </c>
      <c r="W77" s="196">
        <v>0.38</v>
      </c>
      <c r="X77" s="196">
        <v>1.59</v>
      </c>
      <c r="Y77" s="196">
        <v>0</v>
      </c>
      <c r="Z77" s="196">
        <v>3</v>
      </c>
      <c r="AA77" s="196">
        <v>0.77</v>
      </c>
      <c r="AB77" s="196">
        <v>0</v>
      </c>
      <c r="AC77" s="196">
        <v>0.55000000000000004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13.3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13.85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6.96</v>
      </c>
      <c r="L78" s="196">
        <v>1.84</v>
      </c>
      <c r="M78" s="196">
        <v>0</v>
      </c>
      <c r="N78" s="196">
        <v>1.28</v>
      </c>
      <c r="O78" s="196">
        <v>2.14</v>
      </c>
      <c r="P78" s="196">
        <v>2.6</v>
      </c>
      <c r="Q78" s="196">
        <v>0</v>
      </c>
      <c r="R78" s="196">
        <v>0.46</v>
      </c>
      <c r="S78" s="196">
        <v>0.28000000000000003</v>
      </c>
      <c r="T78" s="196">
        <v>0</v>
      </c>
      <c r="U78" s="196">
        <v>14.04</v>
      </c>
      <c r="V78" s="196">
        <v>0.2</v>
      </c>
      <c r="W78" s="196">
        <v>0.38</v>
      </c>
      <c r="X78" s="196">
        <v>1.59</v>
      </c>
      <c r="Y78" s="196">
        <v>0</v>
      </c>
      <c r="Z78" s="196">
        <v>3</v>
      </c>
      <c r="AA78" s="196">
        <v>0.77</v>
      </c>
      <c r="AB78" s="196">
        <v>0</v>
      </c>
      <c r="AC78" s="196">
        <v>0.55000000000000004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13.3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13.85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6.96</v>
      </c>
      <c r="L79" s="196">
        <v>1.84</v>
      </c>
      <c r="M79" s="196">
        <v>0</v>
      </c>
      <c r="N79" s="196">
        <v>1.28</v>
      </c>
      <c r="O79" s="196">
        <v>2.14</v>
      </c>
      <c r="P79" s="196">
        <v>2.6</v>
      </c>
      <c r="Q79" s="196">
        <v>0</v>
      </c>
      <c r="R79" s="196">
        <v>0.46</v>
      </c>
      <c r="S79" s="196">
        <v>0.28000000000000003</v>
      </c>
      <c r="T79" s="196">
        <v>0</v>
      </c>
      <c r="U79" s="196">
        <v>14.04</v>
      </c>
      <c r="V79" s="196">
        <v>0.2</v>
      </c>
      <c r="W79" s="196">
        <v>0.38</v>
      </c>
      <c r="X79" s="196">
        <v>1.59</v>
      </c>
      <c r="Y79" s="196">
        <v>0</v>
      </c>
      <c r="Z79" s="196">
        <v>3</v>
      </c>
      <c r="AA79" s="196">
        <v>0.77</v>
      </c>
      <c r="AB79" s="196">
        <v>0</v>
      </c>
      <c r="AC79" s="196">
        <v>0.55000000000000004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13.3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13.85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6.96</v>
      </c>
      <c r="L80" s="196">
        <v>1.84</v>
      </c>
      <c r="M80" s="196">
        <v>0</v>
      </c>
      <c r="N80" s="196">
        <v>1.28</v>
      </c>
      <c r="O80" s="196">
        <v>2.14</v>
      </c>
      <c r="P80" s="196">
        <v>2.6</v>
      </c>
      <c r="Q80" s="196">
        <v>0</v>
      </c>
      <c r="R80" s="196">
        <v>0.46</v>
      </c>
      <c r="S80" s="196">
        <v>0.28000000000000003</v>
      </c>
      <c r="T80" s="196">
        <v>0</v>
      </c>
      <c r="U80" s="196">
        <v>14.04</v>
      </c>
      <c r="V80" s="196">
        <v>0.2</v>
      </c>
      <c r="W80" s="196">
        <v>0.38</v>
      </c>
      <c r="X80" s="196">
        <v>1.59</v>
      </c>
      <c r="Y80" s="196">
        <v>0</v>
      </c>
      <c r="Z80" s="196">
        <v>3</v>
      </c>
      <c r="AA80" s="196">
        <v>0.77</v>
      </c>
      <c r="AB80" s="196">
        <v>0</v>
      </c>
      <c r="AC80" s="196">
        <v>0.55000000000000004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13.3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13.85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6.96</v>
      </c>
      <c r="L81" s="196">
        <v>1.84</v>
      </c>
      <c r="M81" s="196">
        <v>0</v>
      </c>
      <c r="N81" s="196">
        <v>1.28</v>
      </c>
      <c r="O81" s="196">
        <v>2.14</v>
      </c>
      <c r="P81" s="196">
        <v>2.6</v>
      </c>
      <c r="Q81" s="196">
        <v>0</v>
      </c>
      <c r="R81" s="196">
        <v>0.46</v>
      </c>
      <c r="S81" s="196">
        <v>0.28000000000000003</v>
      </c>
      <c r="T81" s="196">
        <v>0</v>
      </c>
      <c r="U81" s="196">
        <v>14.04</v>
      </c>
      <c r="V81" s="196">
        <v>0.2</v>
      </c>
      <c r="W81" s="196">
        <v>0.38</v>
      </c>
      <c r="X81" s="196">
        <v>1.59</v>
      </c>
      <c r="Y81" s="196">
        <v>0</v>
      </c>
      <c r="Z81" s="196">
        <v>3</v>
      </c>
      <c r="AA81" s="196">
        <v>0.77</v>
      </c>
      <c r="AB81" s="196">
        <v>0</v>
      </c>
      <c r="AC81" s="196">
        <v>0.55000000000000004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13.85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6.96</v>
      </c>
      <c r="L82" s="196">
        <v>1.84</v>
      </c>
      <c r="M82" s="196">
        <v>0</v>
      </c>
      <c r="N82" s="196">
        <v>1.28</v>
      </c>
      <c r="O82" s="196">
        <v>2.14</v>
      </c>
      <c r="P82" s="196">
        <v>2.6</v>
      </c>
      <c r="Q82" s="196">
        <v>0</v>
      </c>
      <c r="R82" s="196">
        <v>0.46</v>
      </c>
      <c r="S82" s="196">
        <v>0.28000000000000003</v>
      </c>
      <c r="T82" s="196">
        <v>0</v>
      </c>
      <c r="U82" s="196">
        <v>14.04</v>
      </c>
      <c r="V82" s="196">
        <v>0.2</v>
      </c>
      <c r="W82" s="196">
        <v>0.38</v>
      </c>
      <c r="X82" s="196">
        <v>1.59</v>
      </c>
      <c r="Y82" s="196">
        <v>0</v>
      </c>
      <c r="Z82" s="196">
        <v>3</v>
      </c>
      <c r="AA82" s="196">
        <v>0.77</v>
      </c>
      <c r="AB82" s="196">
        <v>0</v>
      </c>
      <c r="AC82" s="196">
        <v>0.55000000000000004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13.88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6.96</v>
      </c>
      <c r="L83" s="196">
        <v>1.84</v>
      </c>
      <c r="M83" s="196">
        <v>0</v>
      </c>
      <c r="N83" s="196">
        <v>1.28</v>
      </c>
      <c r="O83" s="196">
        <v>2.14</v>
      </c>
      <c r="P83" s="196">
        <v>2.6</v>
      </c>
      <c r="Q83" s="196">
        <v>0</v>
      </c>
      <c r="R83" s="196">
        <v>0.46</v>
      </c>
      <c r="S83" s="196">
        <v>0.28000000000000003</v>
      </c>
      <c r="T83" s="196">
        <v>0</v>
      </c>
      <c r="U83" s="196">
        <v>14.04</v>
      </c>
      <c r="V83" s="196">
        <v>0.2</v>
      </c>
      <c r="W83" s="196">
        <v>0.38</v>
      </c>
      <c r="X83" s="196">
        <v>1.59</v>
      </c>
      <c r="Y83" s="196">
        <v>0</v>
      </c>
      <c r="Z83" s="196">
        <v>3</v>
      </c>
      <c r="AA83" s="196">
        <v>0.77</v>
      </c>
      <c r="AB83" s="196">
        <v>0</v>
      </c>
      <c r="AC83" s="196">
        <v>0.55000000000000004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10.86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13.88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13.74</v>
      </c>
      <c r="L84" s="196">
        <v>1.84</v>
      </c>
      <c r="M84" s="196">
        <v>0</v>
      </c>
      <c r="N84" s="196">
        <v>1.28</v>
      </c>
      <c r="O84" s="196">
        <v>2.14</v>
      </c>
      <c r="P84" s="196">
        <v>2.6</v>
      </c>
      <c r="Q84" s="196">
        <v>0</v>
      </c>
      <c r="R84" s="196">
        <v>0.46</v>
      </c>
      <c r="S84" s="196">
        <v>0.28000000000000003</v>
      </c>
      <c r="T84" s="196">
        <v>0</v>
      </c>
      <c r="U84" s="196">
        <v>14.04</v>
      </c>
      <c r="V84" s="196">
        <v>0.2</v>
      </c>
      <c r="W84" s="196">
        <v>0.38</v>
      </c>
      <c r="X84" s="196">
        <v>1.59</v>
      </c>
      <c r="Y84" s="196">
        <v>0</v>
      </c>
      <c r="Z84" s="196">
        <v>3</v>
      </c>
      <c r="AA84" s="196">
        <v>0.77</v>
      </c>
      <c r="AB84" s="196">
        <v>0</v>
      </c>
      <c r="AC84" s="196">
        <v>0.55000000000000004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10.86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13.88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82.76</v>
      </c>
      <c r="L85" s="196">
        <v>1.84</v>
      </c>
      <c r="M85" s="196">
        <v>0</v>
      </c>
      <c r="N85" s="196">
        <v>1.28</v>
      </c>
      <c r="O85" s="196">
        <v>2.14</v>
      </c>
      <c r="P85" s="196">
        <v>2.6</v>
      </c>
      <c r="Q85" s="196">
        <v>0</v>
      </c>
      <c r="R85" s="196">
        <v>0.46</v>
      </c>
      <c r="S85" s="196">
        <v>0.28000000000000003</v>
      </c>
      <c r="T85" s="196">
        <v>0</v>
      </c>
      <c r="U85" s="196">
        <v>14.04</v>
      </c>
      <c r="V85" s="196">
        <v>0.2</v>
      </c>
      <c r="W85" s="196">
        <v>0.38</v>
      </c>
      <c r="X85" s="196">
        <v>1.59</v>
      </c>
      <c r="Y85" s="196">
        <v>0</v>
      </c>
      <c r="Z85" s="196">
        <v>3</v>
      </c>
      <c r="AA85" s="196">
        <v>0.77</v>
      </c>
      <c r="AB85" s="196">
        <v>0</v>
      </c>
      <c r="AC85" s="196">
        <v>0.55000000000000004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13.88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77.98</v>
      </c>
      <c r="L86" s="196">
        <v>1.18</v>
      </c>
      <c r="M86" s="196">
        <v>0</v>
      </c>
      <c r="N86" s="196">
        <v>1.28</v>
      </c>
      <c r="O86" s="196">
        <v>2.14</v>
      </c>
      <c r="P86" s="196">
        <v>2.6</v>
      </c>
      <c r="Q86" s="196">
        <v>0</v>
      </c>
      <c r="R86" s="196">
        <v>0.46</v>
      </c>
      <c r="S86" s="196">
        <v>0.28000000000000003</v>
      </c>
      <c r="T86" s="196">
        <v>0</v>
      </c>
      <c r="U86" s="196">
        <v>14.04</v>
      </c>
      <c r="V86" s="196">
        <v>0.2</v>
      </c>
      <c r="W86" s="196">
        <v>0.38</v>
      </c>
      <c r="X86" s="196">
        <v>1.59</v>
      </c>
      <c r="Y86" s="196">
        <v>0</v>
      </c>
      <c r="Z86" s="196">
        <v>3</v>
      </c>
      <c r="AA86" s="196">
        <v>0.77</v>
      </c>
      <c r="AB86" s="196">
        <v>0</v>
      </c>
      <c r="AC86" s="196">
        <v>0.55000000000000004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13.88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5.07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77.98</v>
      </c>
      <c r="L87" s="196">
        <v>22.28</v>
      </c>
      <c r="M87" s="196">
        <v>0</v>
      </c>
      <c r="N87" s="196">
        <v>1.28</v>
      </c>
      <c r="O87" s="196">
        <v>2.14</v>
      </c>
      <c r="P87" s="196">
        <v>2.6</v>
      </c>
      <c r="Q87" s="196">
        <v>0</v>
      </c>
      <c r="R87" s="196">
        <v>0.46</v>
      </c>
      <c r="S87" s="196">
        <v>0.28000000000000003</v>
      </c>
      <c r="T87" s="196">
        <v>0</v>
      </c>
      <c r="U87" s="196">
        <v>14.04</v>
      </c>
      <c r="V87" s="196">
        <v>0.2</v>
      </c>
      <c r="W87" s="196">
        <v>0.38</v>
      </c>
      <c r="X87" s="196">
        <v>1.59</v>
      </c>
      <c r="Y87" s="196">
        <v>0</v>
      </c>
      <c r="Z87" s="196">
        <v>3</v>
      </c>
      <c r="AA87" s="196">
        <v>0.78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2.5299999999999998</v>
      </c>
      <c r="AS87" s="196">
        <v>13.88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5.07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77.98</v>
      </c>
      <c r="L88" s="196">
        <v>22.42</v>
      </c>
      <c r="M88" s="196">
        <v>0</v>
      </c>
      <c r="N88" s="196">
        <v>1.28</v>
      </c>
      <c r="O88" s="196">
        <v>2.14</v>
      </c>
      <c r="P88" s="196">
        <v>2.6</v>
      </c>
      <c r="Q88" s="196">
        <v>0</v>
      </c>
      <c r="R88" s="196">
        <v>5.96</v>
      </c>
      <c r="S88" s="196">
        <v>3.95</v>
      </c>
      <c r="T88" s="196">
        <v>0</v>
      </c>
      <c r="U88" s="196">
        <v>14.04</v>
      </c>
      <c r="V88" s="196">
        <v>0.2</v>
      </c>
      <c r="W88" s="196">
        <v>0.38</v>
      </c>
      <c r="X88" s="196">
        <v>1.59</v>
      </c>
      <c r="Y88" s="196">
        <v>0</v>
      </c>
      <c r="Z88" s="196">
        <v>3</v>
      </c>
      <c r="AA88" s="196">
        <v>8.2100000000000009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2.5299999999999998</v>
      </c>
      <c r="AS88" s="196">
        <v>13.88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5.07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77.98</v>
      </c>
      <c r="L89" s="196">
        <v>22.42</v>
      </c>
      <c r="M89" s="196">
        <v>0</v>
      </c>
      <c r="N89" s="196">
        <v>1.28</v>
      </c>
      <c r="O89" s="196">
        <v>2.14</v>
      </c>
      <c r="P89" s="196">
        <v>2.7</v>
      </c>
      <c r="Q89" s="196">
        <v>0</v>
      </c>
      <c r="R89" s="196">
        <v>5.98</v>
      </c>
      <c r="S89" s="196">
        <v>3.95</v>
      </c>
      <c r="T89" s="196">
        <v>0</v>
      </c>
      <c r="U89" s="196">
        <v>14.04</v>
      </c>
      <c r="V89" s="196">
        <v>0.2</v>
      </c>
      <c r="W89" s="196">
        <v>0.38</v>
      </c>
      <c r="X89" s="196">
        <v>1.59</v>
      </c>
      <c r="Y89" s="196">
        <v>0</v>
      </c>
      <c r="Z89" s="196">
        <v>3</v>
      </c>
      <c r="AA89" s="196">
        <v>8.2100000000000009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2.5299999999999998</v>
      </c>
      <c r="AS89" s="196">
        <v>13.88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5.07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85.64</v>
      </c>
      <c r="L90" s="196">
        <v>22.42</v>
      </c>
      <c r="M90" s="196">
        <v>0</v>
      </c>
      <c r="N90" s="196">
        <v>1.28</v>
      </c>
      <c r="O90" s="196">
        <v>2.14</v>
      </c>
      <c r="P90" s="196">
        <v>2.64</v>
      </c>
      <c r="Q90" s="196">
        <v>0</v>
      </c>
      <c r="R90" s="196">
        <v>5.98</v>
      </c>
      <c r="S90" s="196">
        <v>3.95</v>
      </c>
      <c r="T90" s="196">
        <v>0</v>
      </c>
      <c r="U90" s="196">
        <v>14.04</v>
      </c>
      <c r="V90" s="196">
        <v>0.2</v>
      </c>
      <c r="W90" s="196">
        <v>5.01</v>
      </c>
      <c r="X90" s="196">
        <v>1.59</v>
      </c>
      <c r="Y90" s="196">
        <v>0</v>
      </c>
      <c r="Z90" s="196">
        <v>36.21</v>
      </c>
      <c r="AA90" s="196">
        <v>8.2100000000000009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2.5299999999999998</v>
      </c>
      <c r="AS90" s="196">
        <v>13.88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5.07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85.64</v>
      </c>
      <c r="L91" s="196">
        <v>22.42</v>
      </c>
      <c r="M91" s="196">
        <v>0</v>
      </c>
      <c r="N91" s="196">
        <v>1.28</v>
      </c>
      <c r="O91" s="196">
        <v>2.14</v>
      </c>
      <c r="P91" s="196">
        <v>2.64</v>
      </c>
      <c r="Q91" s="196">
        <v>0</v>
      </c>
      <c r="R91" s="196">
        <v>5.98</v>
      </c>
      <c r="S91" s="196">
        <v>3.95</v>
      </c>
      <c r="T91" s="196">
        <v>0</v>
      </c>
      <c r="U91" s="196">
        <v>14.04</v>
      </c>
      <c r="V91" s="196">
        <v>0.2</v>
      </c>
      <c r="W91" s="196">
        <v>5.01</v>
      </c>
      <c r="X91" s="196">
        <v>11.6</v>
      </c>
      <c r="Y91" s="196">
        <v>0</v>
      </c>
      <c r="Z91" s="196">
        <v>36.21</v>
      </c>
      <c r="AA91" s="196">
        <v>8.2100000000000009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2.5299999999999998</v>
      </c>
      <c r="AS91" s="196">
        <v>13.88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5.07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85.64</v>
      </c>
      <c r="L92" s="196">
        <v>22.42</v>
      </c>
      <c r="M92" s="196">
        <v>0</v>
      </c>
      <c r="N92" s="196">
        <v>1.28</v>
      </c>
      <c r="O92" s="196">
        <v>2.14</v>
      </c>
      <c r="P92" s="196">
        <v>2.64</v>
      </c>
      <c r="Q92" s="196">
        <v>0</v>
      </c>
      <c r="R92" s="196">
        <v>5.98</v>
      </c>
      <c r="S92" s="196">
        <v>3.95</v>
      </c>
      <c r="T92" s="196">
        <v>0</v>
      </c>
      <c r="U92" s="196">
        <v>14.04</v>
      </c>
      <c r="V92" s="196">
        <v>4.6100000000000003</v>
      </c>
      <c r="W92" s="196">
        <v>5.01</v>
      </c>
      <c r="X92" s="196">
        <v>7.77</v>
      </c>
      <c r="Y92" s="196">
        <v>0</v>
      </c>
      <c r="Z92" s="196">
        <v>36.21</v>
      </c>
      <c r="AA92" s="196">
        <v>8.2100000000000009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2.5299999999999998</v>
      </c>
      <c r="AS92" s="196">
        <v>13.88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5.07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85.64</v>
      </c>
      <c r="L93" s="196">
        <v>22.42</v>
      </c>
      <c r="M93" s="196">
        <v>0</v>
      </c>
      <c r="N93" s="196">
        <v>1.28</v>
      </c>
      <c r="O93" s="196">
        <v>2.14</v>
      </c>
      <c r="P93" s="196">
        <v>2.64</v>
      </c>
      <c r="Q93" s="196">
        <v>0</v>
      </c>
      <c r="R93" s="196">
        <v>5.98</v>
      </c>
      <c r="S93" s="196">
        <v>3.95</v>
      </c>
      <c r="T93" s="196">
        <v>0</v>
      </c>
      <c r="U93" s="196">
        <v>14.04</v>
      </c>
      <c r="V93" s="196">
        <v>4.6100000000000003</v>
      </c>
      <c r="W93" s="196">
        <v>5.01</v>
      </c>
      <c r="X93" s="196">
        <v>7.77</v>
      </c>
      <c r="Y93" s="196">
        <v>0</v>
      </c>
      <c r="Z93" s="196">
        <v>36.21</v>
      </c>
      <c r="AA93" s="196">
        <v>8.2100000000000009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2.5299999999999998</v>
      </c>
      <c r="AS93" s="196">
        <v>13.88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5.07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85.64</v>
      </c>
      <c r="L94" s="196">
        <v>22.42</v>
      </c>
      <c r="M94" s="196">
        <v>0</v>
      </c>
      <c r="N94" s="196">
        <v>1.28</v>
      </c>
      <c r="O94" s="196">
        <v>2.14</v>
      </c>
      <c r="P94" s="196">
        <v>2.64</v>
      </c>
      <c r="Q94" s="196">
        <v>0</v>
      </c>
      <c r="R94" s="196">
        <v>5.98</v>
      </c>
      <c r="S94" s="196">
        <v>3.95</v>
      </c>
      <c r="T94" s="196">
        <v>0</v>
      </c>
      <c r="U94" s="196">
        <v>14.04</v>
      </c>
      <c r="V94" s="196">
        <v>4.6100000000000003</v>
      </c>
      <c r="W94" s="196">
        <v>5.01</v>
      </c>
      <c r="X94" s="196">
        <v>7.77</v>
      </c>
      <c r="Y94" s="196">
        <v>0</v>
      </c>
      <c r="Z94" s="196">
        <v>36.21</v>
      </c>
      <c r="AA94" s="196">
        <v>8.2100000000000009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2.5299999999999998</v>
      </c>
      <c r="AS94" s="196">
        <v>13.82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5.07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85.64</v>
      </c>
      <c r="L95" s="196">
        <v>22.42</v>
      </c>
      <c r="M95" s="196">
        <v>0</v>
      </c>
      <c r="N95" s="196">
        <v>1.28</v>
      </c>
      <c r="O95" s="196">
        <v>2.14</v>
      </c>
      <c r="P95" s="196">
        <v>2.64</v>
      </c>
      <c r="Q95" s="196">
        <v>0</v>
      </c>
      <c r="R95" s="196">
        <v>5.98</v>
      </c>
      <c r="S95" s="196">
        <v>3.95</v>
      </c>
      <c r="T95" s="196">
        <v>0</v>
      </c>
      <c r="U95" s="196">
        <v>14.04</v>
      </c>
      <c r="V95" s="196">
        <v>4.6100000000000003</v>
      </c>
      <c r="W95" s="196">
        <v>5.01</v>
      </c>
      <c r="X95" s="196">
        <v>6.46</v>
      </c>
      <c r="Y95" s="196">
        <v>0</v>
      </c>
      <c r="Z95" s="196">
        <v>36.21</v>
      </c>
      <c r="AA95" s="196">
        <v>8.2100000000000009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2.5299999999999998</v>
      </c>
      <c r="AS95" s="196">
        <v>13.82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5.07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85.64</v>
      </c>
      <c r="L96" s="196">
        <v>22.42</v>
      </c>
      <c r="M96" s="196">
        <v>0</v>
      </c>
      <c r="N96" s="196">
        <v>1.28</v>
      </c>
      <c r="O96" s="196">
        <v>2.14</v>
      </c>
      <c r="P96" s="196">
        <v>2.64</v>
      </c>
      <c r="Q96" s="196">
        <v>0</v>
      </c>
      <c r="R96" s="196">
        <v>5.98</v>
      </c>
      <c r="S96" s="196">
        <v>3.95</v>
      </c>
      <c r="T96" s="196">
        <v>0</v>
      </c>
      <c r="U96" s="196">
        <v>14.04</v>
      </c>
      <c r="V96" s="196">
        <v>4.6100000000000003</v>
      </c>
      <c r="W96" s="196">
        <v>5.01</v>
      </c>
      <c r="X96" s="196">
        <v>7.78</v>
      </c>
      <c r="Y96" s="196">
        <v>0</v>
      </c>
      <c r="Z96" s="196">
        <v>36.21</v>
      </c>
      <c r="AA96" s="196">
        <v>8.2100000000000009</v>
      </c>
      <c r="AB96" s="196">
        <v>0</v>
      </c>
      <c r="AC96" s="196">
        <v>1.25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2.5299999999999998</v>
      </c>
      <c r="AS96" s="196">
        <v>13.82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5.07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85.64</v>
      </c>
      <c r="L97" s="196">
        <v>22.42</v>
      </c>
      <c r="M97" s="196">
        <v>0</v>
      </c>
      <c r="N97" s="196">
        <v>1.28</v>
      </c>
      <c r="O97" s="196">
        <v>2.14</v>
      </c>
      <c r="P97" s="196">
        <v>2.64</v>
      </c>
      <c r="Q97" s="196">
        <v>0</v>
      </c>
      <c r="R97" s="196">
        <v>5.98</v>
      </c>
      <c r="S97" s="196">
        <v>3.95</v>
      </c>
      <c r="T97" s="196">
        <v>0</v>
      </c>
      <c r="U97" s="196">
        <v>14.04</v>
      </c>
      <c r="V97" s="196">
        <v>4.6100000000000003</v>
      </c>
      <c r="W97" s="196">
        <v>5.01</v>
      </c>
      <c r="X97" s="196">
        <v>15.44</v>
      </c>
      <c r="Y97" s="196">
        <v>0</v>
      </c>
      <c r="Z97" s="196">
        <v>36.21</v>
      </c>
      <c r="AA97" s="196">
        <v>8.2100000000000009</v>
      </c>
      <c r="AB97" s="196">
        <v>0</v>
      </c>
      <c r="AC97" s="196">
        <v>1.25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2.5299999999999998</v>
      </c>
      <c r="AS97" s="196">
        <v>13.82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5.07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85.64</v>
      </c>
      <c r="L98" s="196">
        <v>22.42</v>
      </c>
      <c r="M98" s="196">
        <v>0</v>
      </c>
      <c r="N98" s="196">
        <v>1.28</v>
      </c>
      <c r="O98" s="196">
        <v>2.14</v>
      </c>
      <c r="P98" s="196">
        <v>2.64</v>
      </c>
      <c r="Q98" s="196">
        <v>0</v>
      </c>
      <c r="R98" s="196">
        <v>5.98</v>
      </c>
      <c r="S98" s="196">
        <v>3.95</v>
      </c>
      <c r="T98" s="196">
        <v>0</v>
      </c>
      <c r="U98" s="196">
        <v>14.04</v>
      </c>
      <c r="V98" s="196">
        <v>4.6100000000000003</v>
      </c>
      <c r="W98" s="196">
        <v>5.01</v>
      </c>
      <c r="X98" s="196">
        <v>15.44</v>
      </c>
      <c r="Y98" s="196">
        <v>0</v>
      </c>
      <c r="Z98" s="196">
        <v>36.21</v>
      </c>
      <c r="AA98" s="196">
        <v>8.2100000000000009</v>
      </c>
      <c r="AB98" s="196">
        <v>0</v>
      </c>
      <c r="AC98" s="196">
        <v>1.25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2.5299999999999998</v>
      </c>
      <c r="AS98" s="196">
        <v>13.82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0.11763000000000012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1.4350250000000004</v>
      </c>
      <c r="L99">
        <f t="shared" si="0"/>
        <v>0.3427974999999997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6.251499999999989E-2</v>
      </c>
      <c r="Q99">
        <f t="shared" si="0"/>
        <v>0</v>
      </c>
      <c r="R99">
        <f t="shared" si="0"/>
        <v>8.1415000000000029E-2</v>
      </c>
      <c r="S99">
        <f t="shared" si="0"/>
        <v>5.9149999999999939E-2</v>
      </c>
      <c r="T99">
        <f t="shared" si="0"/>
        <v>0</v>
      </c>
      <c r="U99">
        <f t="shared" si="0"/>
        <v>0.33652999999999955</v>
      </c>
      <c r="V99">
        <f t="shared" si="0"/>
        <v>5.1137500000000002E-2</v>
      </c>
      <c r="W99">
        <f t="shared" si="0"/>
        <v>4.040499999999992E-2</v>
      </c>
      <c r="X99">
        <f t="shared" si="0"/>
        <v>0.12741499999999964</v>
      </c>
      <c r="Y99">
        <f t="shared" si="0"/>
        <v>0</v>
      </c>
      <c r="Z99">
        <f t="shared" si="0"/>
        <v>0.35168249999999995</v>
      </c>
      <c r="AA99">
        <f t="shared" si="0"/>
        <v>0.17012750000000007</v>
      </c>
      <c r="AB99">
        <f t="shared" si="0"/>
        <v>0</v>
      </c>
      <c r="AC99">
        <f t="shared" si="0"/>
        <v>2.3209999999999988E-2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0.25123499999999988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5.8770000000000086E-2</v>
      </c>
      <c r="AS99">
        <f t="shared" si="0"/>
        <v>0.33110000000000051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25</v>
      </c>
      <c r="C28" s="94">
        <f>'IDT-1 Calculation'!DG28</f>
        <v>-10.584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-14.416</v>
      </c>
      <c r="G28" s="99">
        <f t="shared" si="0"/>
        <v>0</v>
      </c>
    </row>
    <row r="29" spans="1:7">
      <c r="A29" s="98" t="s">
        <v>71</v>
      </c>
      <c r="B29" s="94">
        <f>'IDT-1 Calculation'!DF29</f>
        <v>83</v>
      </c>
      <c r="C29" s="94">
        <f>'IDT-1 Calculation'!DG29</f>
        <v>-35.139000000000003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-47.860999999999997</v>
      </c>
      <c r="G29" s="99">
        <f t="shared" si="0"/>
        <v>0</v>
      </c>
    </row>
    <row r="30" spans="1:7">
      <c r="A30" s="98" t="s">
        <v>72</v>
      </c>
      <c r="B30" s="94">
        <f>'IDT-1 Calculation'!DF30</f>
        <v>129</v>
      </c>
      <c r="C30" s="94">
        <f>'IDT-1 Calculation'!DG30</f>
        <v>-54.613999999999997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-74.385999999999996</v>
      </c>
      <c r="G30" s="99">
        <f t="shared" si="0"/>
        <v>0</v>
      </c>
    </row>
    <row r="31" spans="1:7">
      <c r="A31" s="98" t="s">
        <v>73</v>
      </c>
      <c r="B31" s="94">
        <f>'IDT-1 Calculation'!DF31</f>
        <v>203</v>
      </c>
      <c r="C31" s="94">
        <f>'IDT-1 Calculation'!DG31</f>
        <v>-65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-138</v>
      </c>
      <c r="G31" s="99">
        <f t="shared" si="0"/>
        <v>0</v>
      </c>
    </row>
    <row r="32" spans="1:7">
      <c r="A32" s="98" t="s">
        <v>74</v>
      </c>
      <c r="B32" s="94">
        <f>'IDT-1 Calculation'!DF32</f>
        <v>243</v>
      </c>
      <c r="C32" s="94">
        <f>'IDT-1 Calculation'!DG32</f>
        <v>-35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-208</v>
      </c>
      <c r="G32" s="99">
        <f t="shared" si="0"/>
        <v>0</v>
      </c>
    </row>
    <row r="33" spans="1:7">
      <c r="A33" s="98" t="s">
        <v>75</v>
      </c>
      <c r="B33" s="94">
        <f>'IDT-1 Calculation'!DF33</f>
        <v>302</v>
      </c>
      <c r="C33" s="94">
        <f>'IDT-1 Calculation'!DG33</f>
        <v>-15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-287</v>
      </c>
      <c r="G33" s="99">
        <f t="shared" si="0"/>
        <v>0</v>
      </c>
    </row>
    <row r="34" spans="1:7">
      <c r="A34" s="98" t="s">
        <v>76</v>
      </c>
      <c r="B34" s="94">
        <f>'IDT-1 Calculation'!DF34</f>
        <v>266.767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-266.767</v>
      </c>
      <c r="G34" s="99">
        <f t="shared" si="0"/>
        <v>0</v>
      </c>
    </row>
    <row r="35" spans="1:7">
      <c r="A35" s="98" t="s">
        <v>77</v>
      </c>
      <c r="B35" s="94">
        <f>'IDT-1 Calculation'!DF35</f>
        <v>276.46199999999999</v>
      </c>
      <c r="C35" s="94">
        <f>'IDT-1 Calculation'!DG35</f>
        <v>-25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-251.46199999999999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269.40300000000002</v>
      </c>
      <c r="C36" s="94">
        <f>'IDT-1 Calculation'!DG36</f>
        <v>-30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-239.40299999999999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267.69499999999999</v>
      </c>
      <c r="C37" s="94">
        <f>'IDT-1 Calculation'!DG37</f>
        <v>-30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-237.69499999999999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288.15199999999999</v>
      </c>
      <c r="C38" s="94">
        <f>'IDT-1 Calculation'!DG38</f>
        <v>-40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-248.15199999999999</v>
      </c>
      <c r="G38" s="99">
        <f t="shared" si="0"/>
        <v>0</v>
      </c>
    </row>
    <row r="39" spans="1:7">
      <c r="A39" s="98" t="s">
        <v>81</v>
      </c>
      <c r="B39" s="94">
        <f>'IDT-1 Calculation'!DF39</f>
        <v>288.86699999999996</v>
      </c>
      <c r="C39" s="94">
        <f>'IDT-1 Calculation'!DG39</f>
        <v>-50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-238.86699999999999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272.35699999999997</v>
      </c>
      <c r="C40" s="94">
        <f>'IDT-1 Calculation'!DG40</f>
        <v>-55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-217.357</v>
      </c>
      <c r="G40" s="99">
        <f t="shared" si="0"/>
        <v>0</v>
      </c>
    </row>
    <row r="41" spans="1:7">
      <c r="A41" s="98" t="s">
        <v>83</v>
      </c>
      <c r="B41" s="94">
        <f>'IDT-1 Calculation'!DF41</f>
        <v>206.941</v>
      </c>
      <c r="C41" s="94">
        <f>'IDT-1 Calculation'!DG41</f>
        <v>-45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-161.941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2</v>
      </c>
      <c r="C44" s="94">
        <f>'IDT-1 Calculation'!DG44</f>
        <v>-2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32</v>
      </c>
      <c r="C45" s="94">
        <f>'IDT-1 Calculation'!DG45</f>
        <v>-32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37</v>
      </c>
      <c r="C46" s="94">
        <f>'IDT-1 Calculation'!DG46</f>
        <v>-37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51.387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-51.387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60.375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-60.375</v>
      </c>
      <c r="G69" s="99">
        <f t="shared" si="1"/>
        <v>0</v>
      </c>
    </row>
    <row r="70" spans="1:7">
      <c r="A70" s="98" t="s">
        <v>112</v>
      </c>
      <c r="B70" s="94">
        <f>'IDT-1 Calculation'!DF70</f>
        <v>177</v>
      </c>
      <c r="C70" s="94">
        <f>'IDT-1 Calculation'!DG70</f>
        <v>-5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-172</v>
      </c>
      <c r="G70" s="99">
        <f t="shared" si="1"/>
        <v>0</v>
      </c>
    </row>
    <row r="71" spans="1:7">
      <c r="A71" s="98" t="s">
        <v>113</v>
      </c>
      <c r="B71" s="94">
        <f>'IDT-1 Calculation'!DF71</f>
        <v>274.36700000000002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-274.36700000000002</v>
      </c>
      <c r="G71" s="99">
        <f t="shared" si="1"/>
        <v>0</v>
      </c>
    </row>
    <row r="72" spans="1:7">
      <c r="A72" s="98" t="s">
        <v>114</v>
      </c>
      <c r="B72" s="94">
        <f>'IDT-1 Calculation'!DF72</f>
        <v>264.25200000000001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-264.25200000000001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260.27100000000002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-260.27100000000002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276.64299999999997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-276.64299999999997</v>
      </c>
      <c r="G74" s="99">
        <f t="shared" si="1"/>
        <v>0</v>
      </c>
    </row>
    <row r="75" spans="1:7">
      <c r="A75" s="98" t="s">
        <v>117</v>
      </c>
      <c r="B75" s="94">
        <f>'IDT-1 Calculation'!DF75</f>
        <v>285.48700000000002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-285.48700000000002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259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-259</v>
      </c>
      <c r="G76" s="99">
        <f t="shared" si="1"/>
        <v>0</v>
      </c>
    </row>
    <row r="77" spans="1:7">
      <c r="A77" s="98" t="s">
        <v>119</v>
      </c>
      <c r="B77" s="94">
        <f>'IDT-1 Calculation'!DF77</f>
        <v>247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-247</v>
      </c>
      <c r="G77" s="99">
        <f t="shared" si="1"/>
        <v>0</v>
      </c>
    </row>
    <row r="78" spans="1:7">
      <c r="A78" s="98" t="s">
        <v>120</v>
      </c>
      <c r="B78" s="94">
        <f>'IDT-1 Calculation'!DF78</f>
        <v>241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-241</v>
      </c>
      <c r="G78" s="99">
        <f t="shared" si="1"/>
        <v>0</v>
      </c>
    </row>
    <row r="79" spans="1:7">
      <c r="A79" s="98" t="s">
        <v>121</v>
      </c>
      <c r="B79" s="94">
        <f>'IDT-1 Calculation'!DF79</f>
        <v>186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-186</v>
      </c>
      <c r="G79" s="99">
        <f t="shared" si="1"/>
        <v>0</v>
      </c>
    </row>
    <row r="80" spans="1:7">
      <c r="A80" s="98" t="s">
        <v>122</v>
      </c>
      <c r="B80" s="94">
        <f>'IDT-1 Calculation'!DF80</f>
        <v>253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-253</v>
      </c>
      <c r="G80" s="99">
        <f t="shared" si="1"/>
        <v>0</v>
      </c>
    </row>
    <row r="81" spans="1:7">
      <c r="A81" s="98" t="s">
        <v>123</v>
      </c>
      <c r="B81" s="94">
        <f>'IDT-1 Calculation'!DF81</f>
        <v>265.60300000000001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-265.60300000000001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265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-265</v>
      </c>
      <c r="G82" s="99">
        <f t="shared" si="1"/>
        <v>0</v>
      </c>
    </row>
    <row r="83" spans="1:7">
      <c r="A83" s="98" t="s">
        <v>125</v>
      </c>
      <c r="B83" s="94">
        <f>'IDT-1 Calculation'!DF83</f>
        <v>260</v>
      </c>
      <c r="C83" s="94">
        <f>'IDT-1 Calculation'!DG83</f>
        <v>-110.074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-149.92599999999999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267</v>
      </c>
      <c r="C84" s="94">
        <f>'IDT-1 Calculation'!DG84</f>
        <v>-113.038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-153.96199999999999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203.97399999999999</v>
      </c>
      <c r="C85" s="94">
        <f>'IDT-1 Calculation'!DG85</f>
        <v>-86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-117.974</v>
      </c>
      <c r="G85" s="99">
        <f t="shared" si="1"/>
        <v>0</v>
      </c>
    </row>
    <row r="86" spans="1:7">
      <c r="A86" s="98" t="s">
        <v>128</v>
      </c>
      <c r="B86" s="94">
        <f>'IDT-1 Calculation'!DF86</f>
        <v>227.875</v>
      </c>
      <c r="C86" s="94">
        <f>'IDT-1 Calculation'!DG86</f>
        <v>-87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-140.875</v>
      </c>
      <c r="G86" s="99">
        <f t="shared" si="1"/>
        <v>0</v>
      </c>
    </row>
    <row r="87" spans="1:7">
      <c r="A87" s="98" t="s">
        <v>129</v>
      </c>
      <c r="B87" s="94">
        <f>'IDT-1 Calculation'!DF87</f>
        <v>218</v>
      </c>
      <c r="C87" s="94">
        <f>'IDT-1 Calculation'!DG87</f>
        <v>-92.293000000000006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-125.70699999999999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203</v>
      </c>
      <c r="C88" s="94">
        <f>'IDT-1 Calculation'!DG88</f>
        <v>-85.942999999999998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-117.057</v>
      </c>
      <c r="G88" s="99">
        <f t="shared" si="1"/>
        <v>0</v>
      </c>
    </row>
    <row r="89" spans="1:7">
      <c r="A89" s="98" t="s">
        <v>131</v>
      </c>
      <c r="B89" s="94">
        <f>'IDT-1 Calculation'!DF89</f>
        <v>169</v>
      </c>
      <c r="C89" s="94">
        <f>'IDT-1 Calculation'!DG89</f>
        <v>-70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137</v>
      </c>
      <c r="C90" s="94">
        <f>'IDT-1 Calculation'!DG90</f>
        <v>-58.000999999999998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-78.998999999999995</v>
      </c>
      <c r="G90" s="99">
        <f t="shared" si="1"/>
        <v>0</v>
      </c>
    </row>
    <row r="91" spans="1:7">
      <c r="A91" s="98" t="s">
        <v>133</v>
      </c>
      <c r="B91" s="94">
        <f>'IDT-1 Calculation'!DF91</f>
        <v>200.464</v>
      </c>
      <c r="C91" s="94">
        <f>'IDT-1 Calculation'!DG91</f>
        <v>-30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-170.464</v>
      </c>
      <c r="G91" s="99">
        <f t="shared" si="1"/>
        <v>0</v>
      </c>
    </row>
    <row r="92" spans="1:7">
      <c r="A92" s="98" t="s">
        <v>134</v>
      </c>
      <c r="B92" s="94">
        <f>'IDT-1 Calculation'!DF92</f>
        <v>198</v>
      </c>
      <c r="C92" s="94">
        <f>'IDT-1 Calculation'!DG92</f>
        <v>-40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-158</v>
      </c>
      <c r="G92" s="99">
        <f t="shared" si="1"/>
        <v>0</v>
      </c>
    </row>
    <row r="93" spans="1:7">
      <c r="A93" s="98" t="s">
        <v>135</v>
      </c>
      <c r="B93" s="94">
        <f>'IDT-1 Calculation'!DF93</f>
        <v>160</v>
      </c>
      <c r="C93" s="94">
        <f>'IDT-1 Calculation'!DG93</f>
        <v>-60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-100</v>
      </c>
      <c r="G93" s="99">
        <f t="shared" si="1"/>
        <v>0</v>
      </c>
    </row>
    <row r="94" spans="1:7">
      <c r="A94" s="98" t="s">
        <v>136</v>
      </c>
      <c r="B94" s="94">
        <f>'IDT-1 Calculation'!DF94</f>
        <v>119</v>
      </c>
      <c r="C94" s="94">
        <f>'IDT-1 Calculation'!DG94</f>
        <v>-50.38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-68.62</v>
      </c>
      <c r="G94" s="99">
        <f t="shared" si="1"/>
        <v>0</v>
      </c>
    </row>
    <row r="95" spans="1:7">
      <c r="A95" s="98" t="s">
        <v>137</v>
      </c>
      <c r="B95" s="94">
        <f>'IDT-1 Calculation'!DF95</f>
        <v>24</v>
      </c>
      <c r="C95" s="94">
        <f>'IDT-1 Calculation'!DG95</f>
        <v>-10.161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-13.839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2.2365855000000003</v>
      </c>
      <c r="C99" s="110">
        <f>SUM(C3:C98)/4000</f>
        <v>-0.36480675000000001</v>
      </c>
      <c r="D99" s="110">
        <f>SUM(D3:D98)/4000</f>
        <v>0</v>
      </c>
      <c r="E99" s="110">
        <f>SUM(E3:E98)/4000</f>
        <v>0</v>
      </c>
      <c r="F99" s="110">
        <f>SUM(F3:F98)/4000</f>
        <v>-1.87177875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2.0527500000000025E-2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4.07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0.71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0.71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5.7400000000000007E-2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6.12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182.66</v>
      </c>
      <c r="M3" s="196">
        <v>1.2</v>
      </c>
      <c r="N3" s="196">
        <v>1.54</v>
      </c>
      <c r="O3" s="196">
        <v>0</v>
      </c>
      <c r="P3" s="196">
        <v>1.61</v>
      </c>
      <c r="Q3" s="196">
        <v>0</v>
      </c>
      <c r="R3" s="196">
        <v>10.14</v>
      </c>
      <c r="S3" s="196">
        <v>5.23</v>
      </c>
      <c r="T3" s="196">
        <v>0</v>
      </c>
      <c r="U3" s="196">
        <v>1.1100000000000001</v>
      </c>
      <c r="V3" s="196">
        <v>4.6100000000000003</v>
      </c>
      <c r="W3" s="196">
        <v>8.76</v>
      </c>
      <c r="X3" s="196">
        <v>1.92</v>
      </c>
      <c r="Y3" s="196">
        <v>0</v>
      </c>
      <c r="Z3" s="196">
        <v>58.54</v>
      </c>
      <c r="AA3" s="196">
        <v>20.010000000000002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3.06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6.12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182.66</v>
      </c>
      <c r="M4" s="196">
        <v>1.2</v>
      </c>
      <c r="N4" s="196">
        <v>1.54</v>
      </c>
      <c r="O4" s="196">
        <v>0</v>
      </c>
      <c r="P4" s="196">
        <v>1.61</v>
      </c>
      <c r="Q4" s="196">
        <v>0</v>
      </c>
      <c r="R4" s="196">
        <v>10.14</v>
      </c>
      <c r="S4" s="196">
        <v>5.23</v>
      </c>
      <c r="T4" s="196">
        <v>0</v>
      </c>
      <c r="U4" s="196">
        <v>1.0900000000000001</v>
      </c>
      <c r="V4" s="196">
        <v>4.6100000000000003</v>
      </c>
      <c r="W4" s="196">
        <v>8.76</v>
      </c>
      <c r="X4" s="196">
        <v>1.92</v>
      </c>
      <c r="Y4" s="196">
        <v>0</v>
      </c>
      <c r="Z4" s="196">
        <v>58.54</v>
      </c>
      <c r="AA4" s="196">
        <v>20.010000000000002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3.06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6.12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182.66</v>
      </c>
      <c r="M5" s="196">
        <v>1.2</v>
      </c>
      <c r="N5" s="196">
        <v>1.54</v>
      </c>
      <c r="O5" s="196">
        <v>0</v>
      </c>
      <c r="P5" s="196">
        <v>1.61</v>
      </c>
      <c r="Q5" s="196">
        <v>0</v>
      </c>
      <c r="R5" s="196">
        <v>10.14</v>
      </c>
      <c r="S5" s="196">
        <v>5.23</v>
      </c>
      <c r="T5" s="196">
        <v>0</v>
      </c>
      <c r="U5" s="196">
        <v>1.0900000000000001</v>
      </c>
      <c r="V5" s="196">
        <v>4.6100000000000003</v>
      </c>
      <c r="W5" s="196">
        <v>8.76</v>
      </c>
      <c r="X5" s="196">
        <v>1.92</v>
      </c>
      <c r="Y5" s="196">
        <v>0</v>
      </c>
      <c r="Z5" s="196">
        <v>58.54</v>
      </c>
      <c r="AA5" s="196">
        <v>20.010000000000002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3.06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6.12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182.66</v>
      </c>
      <c r="M6" s="196">
        <v>1.2</v>
      </c>
      <c r="N6" s="196">
        <v>1.54</v>
      </c>
      <c r="O6" s="196">
        <v>0</v>
      </c>
      <c r="P6" s="196">
        <v>1.61</v>
      </c>
      <c r="Q6" s="196">
        <v>0</v>
      </c>
      <c r="R6" s="196">
        <v>10.14</v>
      </c>
      <c r="S6" s="196">
        <v>5.23</v>
      </c>
      <c r="T6" s="196">
        <v>0</v>
      </c>
      <c r="U6" s="196">
        <v>1.0900000000000001</v>
      </c>
      <c r="V6" s="196">
        <v>4.6100000000000003</v>
      </c>
      <c r="W6" s="196">
        <v>8.76</v>
      </c>
      <c r="X6" s="196">
        <v>1.92</v>
      </c>
      <c r="Y6" s="196">
        <v>0</v>
      </c>
      <c r="Z6" s="196">
        <v>58.54</v>
      </c>
      <c r="AA6" s="196">
        <v>20.010000000000002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3.06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6.12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182.66</v>
      </c>
      <c r="M7" s="196">
        <v>1.2</v>
      </c>
      <c r="N7" s="196">
        <v>1.54</v>
      </c>
      <c r="O7" s="196">
        <v>0</v>
      </c>
      <c r="P7" s="196">
        <v>1.61</v>
      </c>
      <c r="Q7" s="196">
        <v>0</v>
      </c>
      <c r="R7" s="196">
        <v>10.14</v>
      </c>
      <c r="S7" s="196">
        <v>5.23</v>
      </c>
      <c r="T7" s="196">
        <v>0</v>
      </c>
      <c r="U7" s="196">
        <v>1.0900000000000001</v>
      </c>
      <c r="V7" s="196">
        <v>4.6100000000000003</v>
      </c>
      <c r="W7" s="196">
        <v>8.76</v>
      </c>
      <c r="X7" s="196">
        <v>1.92</v>
      </c>
      <c r="Y7" s="196">
        <v>0</v>
      </c>
      <c r="Z7" s="196">
        <v>58.54</v>
      </c>
      <c r="AA7" s="196">
        <v>20.010000000000002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3.06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6.12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182.66</v>
      </c>
      <c r="M8" s="196">
        <v>1.2</v>
      </c>
      <c r="N8" s="196">
        <v>1.54</v>
      </c>
      <c r="O8" s="196">
        <v>0</v>
      </c>
      <c r="P8" s="196">
        <v>1.61</v>
      </c>
      <c r="Q8" s="196">
        <v>0</v>
      </c>
      <c r="R8" s="196">
        <v>10.14</v>
      </c>
      <c r="S8" s="196">
        <v>5.23</v>
      </c>
      <c r="T8" s="196">
        <v>0</v>
      </c>
      <c r="U8" s="196">
        <v>1.0900000000000001</v>
      </c>
      <c r="V8" s="196">
        <v>4.6100000000000003</v>
      </c>
      <c r="W8" s="196">
        <v>8.76</v>
      </c>
      <c r="X8" s="196">
        <v>1.92</v>
      </c>
      <c r="Y8" s="196">
        <v>0</v>
      </c>
      <c r="Z8" s="196">
        <v>58.54</v>
      </c>
      <c r="AA8" s="196">
        <v>20.010000000000002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3.06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6.12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182.66</v>
      </c>
      <c r="M9" s="196">
        <v>1.2</v>
      </c>
      <c r="N9" s="196">
        <v>1.54</v>
      </c>
      <c r="O9" s="196">
        <v>0</v>
      </c>
      <c r="P9" s="196">
        <v>1.61</v>
      </c>
      <c r="Q9" s="196">
        <v>0</v>
      </c>
      <c r="R9" s="196">
        <v>10.14</v>
      </c>
      <c r="S9" s="196">
        <v>5.23</v>
      </c>
      <c r="T9" s="196">
        <v>0</v>
      </c>
      <c r="U9" s="196">
        <v>1.0900000000000001</v>
      </c>
      <c r="V9" s="196">
        <v>4.6100000000000003</v>
      </c>
      <c r="W9" s="196">
        <v>8.76</v>
      </c>
      <c r="X9" s="196">
        <v>1.92</v>
      </c>
      <c r="Y9" s="196">
        <v>0</v>
      </c>
      <c r="Z9" s="196">
        <v>58.54</v>
      </c>
      <c r="AA9" s="196">
        <v>20.010000000000002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3.06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6.12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182.66</v>
      </c>
      <c r="M10" s="196">
        <v>1.2</v>
      </c>
      <c r="N10" s="196">
        <v>1.54</v>
      </c>
      <c r="O10" s="196">
        <v>0</v>
      </c>
      <c r="P10" s="196">
        <v>1.61</v>
      </c>
      <c r="Q10" s="196">
        <v>0</v>
      </c>
      <c r="R10" s="196">
        <v>10.14</v>
      </c>
      <c r="S10" s="196">
        <v>5.23</v>
      </c>
      <c r="T10" s="196">
        <v>0</v>
      </c>
      <c r="U10" s="196">
        <v>1.0900000000000001</v>
      </c>
      <c r="V10" s="196">
        <v>4.6100000000000003</v>
      </c>
      <c r="W10" s="196">
        <v>8.76</v>
      </c>
      <c r="X10" s="196">
        <v>1.92</v>
      </c>
      <c r="Y10" s="196">
        <v>0</v>
      </c>
      <c r="Z10" s="196">
        <v>58.54</v>
      </c>
      <c r="AA10" s="196">
        <v>20.010000000000002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3.06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6.12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182.66</v>
      </c>
      <c r="M11" s="196">
        <v>1.2</v>
      </c>
      <c r="N11" s="196">
        <v>1.54</v>
      </c>
      <c r="O11" s="196">
        <v>0</v>
      </c>
      <c r="P11" s="196">
        <v>1.61</v>
      </c>
      <c r="Q11" s="196">
        <v>0</v>
      </c>
      <c r="R11" s="196">
        <v>10.14</v>
      </c>
      <c r="S11" s="196">
        <v>5.23</v>
      </c>
      <c r="T11" s="196">
        <v>0</v>
      </c>
      <c r="U11" s="196">
        <v>1.0900000000000001</v>
      </c>
      <c r="V11" s="196">
        <v>4.6100000000000003</v>
      </c>
      <c r="W11" s="196">
        <v>8.76</v>
      </c>
      <c r="X11" s="196">
        <v>1.92</v>
      </c>
      <c r="Y11" s="196">
        <v>0</v>
      </c>
      <c r="Z11" s="196">
        <v>58.54</v>
      </c>
      <c r="AA11" s="196">
        <v>20.010000000000002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3.06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6.12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182.66</v>
      </c>
      <c r="M12" s="196">
        <v>1.2</v>
      </c>
      <c r="N12" s="196">
        <v>1.54</v>
      </c>
      <c r="O12" s="196">
        <v>0</v>
      </c>
      <c r="P12" s="196">
        <v>1.61</v>
      </c>
      <c r="Q12" s="196">
        <v>0</v>
      </c>
      <c r="R12" s="196">
        <v>10.14</v>
      </c>
      <c r="S12" s="196">
        <v>5.23</v>
      </c>
      <c r="T12" s="196">
        <v>0</v>
      </c>
      <c r="U12" s="196">
        <v>1.0900000000000001</v>
      </c>
      <c r="V12" s="196">
        <v>4.6100000000000003</v>
      </c>
      <c r="W12" s="196">
        <v>8.76</v>
      </c>
      <c r="X12" s="196">
        <v>1.92</v>
      </c>
      <c r="Y12" s="196">
        <v>0</v>
      </c>
      <c r="Z12" s="196">
        <v>58.54</v>
      </c>
      <c r="AA12" s="196">
        <v>20.010000000000002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3.06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6.12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183.61</v>
      </c>
      <c r="M13" s="196">
        <v>1.2</v>
      </c>
      <c r="N13" s="196">
        <v>1.54</v>
      </c>
      <c r="O13" s="196">
        <v>0</v>
      </c>
      <c r="P13" s="196">
        <v>1.61</v>
      </c>
      <c r="Q13" s="196">
        <v>0</v>
      </c>
      <c r="R13" s="196">
        <v>7.26</v>
      </c>
      <c r="S13" s="196">
        <v>5.23</v>
      </c>
      <c r="T13" s="196">
        <v>0</v>
      </c>
      <c r="U13" s="196">
        <v>1.0900000000000001</v>
      </c>
      <c r="V13" s="196">
        <v>4.6100000000000003</v>
      </c>
      <c r="W13" s="196">
        <v>5.89</v>
      </c>
      <c r="X13" s="196">
        <v>2.17</v>
      </c>
      <c r="Y13" s="196">
        <v>0</v>
      </c>
      <c r="Z13" s="196">
        <v>58.54</v>
      </c>
      <c r="AA13" s="196">
        <v>20.010000000000002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3.06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6.12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183.61</v>
      </c>
      <c r="M14" s="196">
        <v>1.2</v>
      </c>
      <c r="N14" s="196">
        <v>1.54</v>
      </c>
      <c r="O14" s="196">
        <v>0</v>
      </c>
      <c r="P14" s="196">
        <v>1.61</v>
      </c>
      <c r="Q14" s="196">
        <v>0</v>
      </c>
      <c r="R14" s="196">
        <v>7.26</v>
      </c>
      <c r="S14" s="196">
        <v>5.23</v>
      </c>
      <c r="T14" s="196">
        <v>0</v>
      </c>
      <c r="U14" s="196">
        <v>1.0900000000000001</v>
      </c>
      <c r="V14" s="196">
        <v>4.6100000000000003</v>
      </c>
      <c r="W14" s="196">
        <v>5.89</v>
      </c>
      <c r="X14" s="196">
        <v>2.17</v>
      </c>
      <c r="Y14" s="196">
        <v>0</v>
      </c>
      <c r="Z14" s="196">
        <v>58.54</v>
      </c>
      <c r="AA14" s="196">
        <v>20.010000000000002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3.06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6.12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183.61</v>
      </c>
      <c r="M15" s="196">
        <v>1.2</v>
      </c>
      <c r="N15" s="196">
        <v>1.54</v>
      </c>
      <c r="O15" s="196">
        <v>0</v>
      </c>
      <c r="P15" s="196">
        <v>1.61</v>
      </c>
      <c r="Q15" s="196">
        <v>0</v>
      </c>
      <c r="R15" s="196">
        <v>7.26</v>
      </c>
      <c r="S15" s="196">
        <v>5.23</v>
      </c>
      <c r="T15" s="196">
        <v>0</v>
      </c>
      <c r="U15" s="196">
        <v>1.0900000000000001</v>
      </c>
      <c r="V15" s="196">
        <v>4.6100000000000003</v>
      </c>
      <c r="W15" s="196">
        <v>5.89</v>
      </c>
      <c r="X15" s="196">
        <v>2.17</v>
      </c>
      <c r="Y15" s="196">
        <v>0</v>
      </c>
      <c r="Z15" s="196">
        <v>58.54</v>
      </c>
      <c r="AA15" s="196">
        <v>20.010000000000002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3.06</v>
      </c>
      <c r="AS15" s="196">
        <v>16.690000000000001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6.12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183.61</v>
      </c>
      <c r="M16" s="196">
        <v>1.2</v>
      </c>
      <c r="N16" s="196">
        <v>1.54</v>
      </c>
      <c r="O16" s="196">
        <v>0</v>
      </c>
      <c r="P16" s="196">
        <v>1.61</v>
      </c>
      <c r="Q16" s="196">
        <v>0</v>
      </c>
      <c r="R16" s="196">
        <v>7.26</v>
      </c>
      <c r="S16" s="196">
        <v>5.23</v>
      </c>
      <c r="T16" s="196">
        <v>0</v>
      </c>
      <c r="U16" s="196">
        <v>1.0900000000000001</v>
      </c>
      <c r="V16" s="196">
        <v>4.6100000000000003</v>
      </c>
      <c r="W16" s="196">
        <v>5.89</v>
      </c>
      <c r="X16" s="196">
        <v>2.17</v>
      </c>
      <c r="Y16" s="196">
        <v>0</v>
      </c>
      <c r="Z16" s="196">
        <v>58.54</v>
      </c>
      <c r="AA16" s="196">
        <v>20.010000000000002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3.06</v>
      </c>
      <c r="AS16" s="196">
        <v>16.690000000000001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6.12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183.61</v>
      </c>
      <c r="M17" s="196">
        <v>1.2</v>
      </c>
      <c r="N17" s="196">
        <v>1.54</v>
      </c>
      <c r="O17" s="196">
        <v>0</v>
      </c>
      <c r="P17" s="196">
        <v>1.61</v>
      </c>
      <c r="Q17" s="196">
        <v>0</v>
      </c>
      <c r="R17" s="196">
        <v>7.26</v>
      </c>
      <c r="S17" s="196">
        <v>5.23</v>
      </c>
      <c r="T17" s="196">
        <v>0</v>
      </c>
      <c r="U17" s="196">
        <v>1.0900000000000001</v>
      </c>
      <c r="V17" s="196">
        <v>4.6100000000000003</v>
      </c>
      <c r="W17" s="196">
        <v>5.89</v>
      </c>
      <c r="X17" s="196">
        <v>2.17</v>
      </c>
      <c r="Y17" s="196">
        <v>0</v>
      </c>
      <c r="Z17" s="196">
        <v>58.54</v>
      </c>
      <c r="AA17" s="196">
        <v>20.010000000000002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3.06</v>
      </c>
      <c r="AS17" s="196">
        <v>16.690000000000001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6.12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183.61</v>
      </c>
      <c r="M18" s="196">
        <v>1.2</v>
      </c>
      <c r="N18" s="196">
        <v>1.54</v>
      </c>
      <c r="O18" s="196">
        <v>0</v>
      </c>
      <c r="P18" s="196">
        <v>1.61</v>
      </c>
      <c r="Q18" s="196">
        <v>0</v>
      </c>
      <c r="R18" s="196">
        <v>7.26</v>
      </c>
      <c r="S18" s="196">
        <v>5.23</v>
      </c>
      <c r="T18" s="196">
        <v>0</v>
      </c>
      <c r="U18" s="196">
        <v>1.0900000000000001</v>
      </c>
      <c r="V18" s="196">
        <v>4.6100000000000003</v>
      </c>
      <c r="W18" s="196">
        <v>5.89</v>
      </c>
      <c r="X18" s="196">
        <v>2.17</v>
      </c>
      <c r="Y18" s="196">
        <v>0</v>
      </c>
      <c r="Z18" s="196">
        <v>58.54</v>
      </c>
      <c r="AA18" s="196">
        <v>20.010000000000002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3.06</v>
      </c>
      <c r="AS18" s="196">
        <v>16.690000000000001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6.12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183.61</v>
      </c>
      <c r="M19" s="196">
        <v>1.2</v>
      </c>
      <c r="N19" s="196">
        <v>1.54</v>
      </c>
      <c r="O19" s="196">
        <v>0</v>
      </c>
      <c r="P19" s="196">
        <v>1.61</v>
      </c>
      <c r="Q19" s="196">
        <v>0</v>
      </c>
      <c r="R19" s="196">
        <v>7.26</v>
      </c>
      <c r="S19" s="196">
        <v>5.23</v>
      </c>
      <c r="T19" s="196">
        <v>0</v>
      </c>
      <c r="U19" s="196">
        <v>1.0900000000000001</v>
      </c>
      <c r="V19" s="196">
        <v>4.6100000000000003</v>
      </c>
      <c r="W19" s="196">
        <v>5.89</v>
      </c>
      <c r="X19" s="196">
        <v>2.17</v>
      </c>
      <c r="Y19" s="196">
        <v>0</v>
      </c>
      <c r="Z19" s="196">
        <v>58.54</v>
      </c>
      <c r="AA19" s="196">
        <v>20.010000000000002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3.06</v>
      </c>
      <c r="AS19" s="196">
        <v>16.690000000000001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6.12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183.61</v>
      </c>
      <c r="M20" s="196">
        <v>1.2</v>
      </c>
      <c r="N20" s="196">
        <v>1.54</v>
      </c>
      <c r="O20" s="196">
        <v>0</v>
      </c>
      <c r="P20" s="196">
        <v>1.61</v>
      </c>
      <c r="Q20" s="196">
        <v>0</v>
      </c>
      <c r="R20" s="196">
        <v>7.26</v>
      </c>
      <c r="S20" s="196">
        <v>5.23</v>
      </c>
      <c r="T20" s="196">
        <v>0</v>
      </c>
      <c r="U20" s="196">
        <v>1.0900000000000001</v>
      </c>
      <c r="V20" s="196">
        <v>4.6100000000000003</v>
      </c>
      <c r="W20" s="196">
        <v>5.89</v>
      </c>
      <c r="X20" s="196">
        <v>2.17</v>
      </c>
      <c r="Y20" s="196">
        <v>0</v>
      </c>
      <c r="Z20" s="196">
        <v>58.54</v>
      </c>
      <c r="AA20" s="196">
        <v>20.010000000000002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3.06</v>
      </c>
      <c r="AS20" s="196">
        <v>16.690000000000001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6.12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183.61</v>
      </c>
      <c r="M21" s="196">
        <v>1.2</v>
      </c>
      <c r="N21" s="196">
        <v>1.54</v>
      </c>
      <c r="O21" s="196">
        <v>0</v>
      </c>
      <c r="P21" s="196">
        <v>1.61</v>
      </c>
      <c r="Q21" s="196">
        <v>0</v>
      </c>
      <c r="R21" s="196">
        <v>7.26</v>
      </c>
      <c r="S21" s="196">
        <v>5.23</v>
      </c>
      <c r="T21" s="196">
        <v>0</v>
      </c>
      <c r="U21" s="196">
        <v>1.0900000000000001</v>
      </c>
      <c r="V21" s="196">
        <v>4.6100000000000003</v>
      </c>
      <c r="W21" s="196">
        <v>5.89</v>
      </c>
      <c r="X21" s="196">
        <v>2.17</v>
      </c>
      <c r="Y21" s="196">
        <v>0</v>
      </c>
      <c r="Z21" s="196">
        <v>58.54</v>
      </c>
      <c r="AA21" s="196">
        <v>20.010000000000002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3.06</v>
      </c>
      <c r="AS21" s="196">
        <v>16.690000000000001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6.12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183.61</v>
      </c>
      <c r="M22" s="196">
        <v>1.2</v>
      </c>
      <c r="N22" s="196">
        <v>1.54</v>
      </c>
      <c r="O22" s="196">
        <v>0</v>
      </c>
      <c r="P22" s="196">
        <v>1.61</v>
      </c>
      <c r="Q22" s="196">
        <v>0</v>
      </c>
      <c r="R22" s="196">
        <v>7.27</v>
      </c>
      <c r="S22" s="196">
        <v>5.23</v>
      </c>
      <c r="T22" s="196">
        <v>0</v>
      </c>
      <c r="U22" s="196">
        <v>1.0900000000000001</v>
      </c>
      <c r="V22" s="196">
        <v>4.6100000000000003</v>
      </c>
      <c r="W22" s="196">
        <v>5.89</v>
      </c>
      <c r="X22" s="196">
        <v>2.17</v>
      </c>
      <c r="Y22" s="196">
        <v>0</v>
      </c>
      <c r="Z22" s="196">
        <v>58.54</v>
      </c>
      <c r="AA22" s="196">
        <v>20.010000000000002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3.06</v>
      </c>
      <c r="AS22" s="196">
        <v>16.690000000000001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6.12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183.61</v>
      </c>
      <c r="M23" s="196">
        <v>1.2</v>
      </c>
      <c r="N23" s="196">
        <v>1.54</v>
      </c>
      <c r="O23" s="196">
        <v>0</v>
      </c>
      <c r="P23" s="196">
        <v>1.61</v>
      </c>
      <c r="Q23" s="196">
        <v>0</v>
      </c>
      <c r="R23" s="196">
        <v>7.27</v>
      </c>
      <c r="S23" s="196">
        <v>5.31</v>
      </c>
      <c r="T23" s="196">
        <v>0</v>
      </c>
      <c r="U23" s="196">
        <v>1.0900000000000001</v>
      </c>
      <c r="V23" s="196">
        <v>4.6100000000000003</v>
      </c>
      <c r="W23" s="196">
        <v>5.89</v>
      </c>
      <c r="X23" s="196">
        <v>2.17</v>
      </c>
      <c r="Y23" s="196">
        <v>0</v>
      </c>
      <c r="Z23" s="196">
        <v>58.54</v>
      </c>
      <c r="AA23" s="196">
        <v>20.010000000000002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3.06</v>
      </c>
      <c r="AS23" s="196">
        <v>16.690000000000001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6.12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183.61</v>
      </c>
      <c r="M24" s="196">
        <v>1.2</v>
      </c>
      <c r="N24" s="196">
        <v>1.54</v>
      </c>
      <c r="O24" s="196">
        <v>0</v>
      </c>
      <c r="P24" s="196">
        <v>1.61</v>
      </c>
      <c r="Q24" s="196">
        <v>0</v>
      </c>
      <c r="R24" s="196">
        <v>7.27</v>
      </c>
      <c r="S24" s="196">
        <v>5.23</v>
      </c>
      <c r="T24" s="196">
        <v>0</v>
      </c>
      <c r="U24" s="196">
        <v>1.0900000000000001</v>
      </c>
      <c r="V24" s="196">
        <v>4.6100000000000003</v>
      </c>
      <c r="W24" s="196">
        <v>0.68</v>
      </c>
      <c r="X24" s="196">
        <v>2.17</v>
      </c>
      <c r="Y24" s="196">
        <v>0</v>
      </c>
      <c r="Z24" s="196">
        <v>58.54</v>
      </c>
      <c r="AA24" s="196">
        <v>20.010000000000002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3.06</v>
      </c>
      <c r="AS24" s="196">
        <v>16.690000000000001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6.12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183.61</v>
      </c>
      <c r="M25" s="196">
        <v>1.2</v>
      </c>
      <c r="N25" s="196">
        <v>1.54</v>
      </c>
      <c r="O25" s="196">
        <v>0</v>
      </c>
      <c r="P25" s="196">
        <v>1.61</v>
      </c>
      <c r="Q25" s="196">
        <v>0</v>
      </c>
      <c r="R25" s="196">
        <v>7.27</v>
      </c>
      <c r="S25" s="196">
        <v>5.23</v>
      </c>
      <c r="T25" s="196">
        <v>0</v>
      </c>
      <c r="U25" s="196">
        <v>1.0900000000000001</v>
      </c>
      <c r="V25" s="196">
        <v>4.6100000000000003</v>
      </c>
      <c r="W25" s="196">
        <v>0.45</v>
      </c>
      <c r="X25" s="196">
        <v>2.17</v>
      </c>
      <c r="Y25" s="196">
        <v>0</v>
      </c>
      <c r="Z25" s="196">
        <v>3.29</v>
      </c>
      <c r="AA25" s="196">
        <v>20.010000000000002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3.06</v>
      </c>
      <c r="AS25" s="196">
        <v>16.690000000000001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6.12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156.80000000000001</v>
      </c>
      <c r="M26" s="196">
        <v>1.2</v>
      </c>
      <c r="N26" s="196">
        <v>1.54</v>
      </c>
      <c r="O26" s="196">
        <v>0</v>
      </c>
      <c r="P26" s="196">
        <v>1.61</v>
      </c>
      <c r="Q26" s="196">
        <v>0</v>
      </c>
      <c r="R26" s="196">
        <v>0.55000000000000004</v>
      </c>
      <c r="S26" s="196">
        <v>5.23</v>
      </c>
      <c r="T26" s="196">
        <v>0</v>
      </c>
      <c r="U26" s="196">
        <v>1.0900000000000001</v>
      </c>
      <c r="V26" s="196">
        <v>0.23</v>
      </c>
      <c r="W26" s="196">
        <v>0.45</v>
      </c>
      <c r="X26" s="196">
        <v>2.17</v>
      </c>
      <c r="Y26" s="196">
        <v>0</v>
      </c>
      <c r="Z26" s="196">
        <v>3.29</v>
      </c>
      <c r="AA26" s="196">
        <v>1.17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3.06</v>
      </c>
      <c r="AS26" s="196">
        <v>16.690000000000001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140.52000000000001</v>
      </c>
      <c r="M27" s="196">
        <v>1.2</v>
      </c>
      <c r="N27" s="196">
        <v>1.54</v>
      </c>
      <c r="O27" s="196">
        <v>0</v>
      </c>
      <c r="P27" s="196">
        <v>1.61</v>
      </c>
      <c r="Q27" s="196">
        <v>0</v>
      </c>
      <c r="R27" s="196">
        <v>0.55000000000000004</v>
      </c>
      <c r="S27" s="196">
        <v>5.23</v>
      </c>
      <c r="T27" s="196">
        <v>0</v>
      </c>
      <c r="U27" s="196">
        <v>1.0900000000000001</v>
      </c>
      <c r="V27" s="196">
        <v>0.65</v>
      </c>
      <c r="W27" s="196">
        <v>0.45</v>
      </c>
      <c r="X27" s="196">
        <v>2.17</v>
      </c>
      <c r="Y27" s="196">
        <v>0</v>
      </c>
      <c r="Z27" s="196">
        <v>3.29</v>
      </c>
      <c r="AA27" s="196">
        <v>1.17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140.52000000000001</v>
      </c>
      <c r="M28" s="196">
        <v>1.2</v>
      </c>
      <c r="N28" s="196">
        <v>1.54</v>
      </c>
      <c r="O28" s="196">
        <v>0</v>
      </c>
      <c r="P28" s="196">
        <v>1.61</v>
      </c>
      <c r="Q28" s="196">
        <v>0</v>
      </c>
      <c r="R28" s="196">
        <v>0.55000000000000004</v>
      </c>
      <c r="S28" s="196">
        <v>5.23</v>
      </c>
      <c r="T28" s="196">
        <v>0</v>
      </c>
      <c r="U28" s="196">
        <v>1.0900000000000001</v>
      </c>
      <c r="V28" s="196">
        <v>0.24</v>
      </c>
      <c r="W28" s="196">
        <v>0.45</v>
      </c>
      <c r="X28" s="196">
        <v>2.17</v>
      </c>
      <c r="Y28" s="196">
        <v>0</v>
      </c>
      <c r="Z28" s="196">
        <v>3.29</v>
      </c>
      <c r="AA28" s="196">
        <v>1.17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7.44</v>
      </c>
      <c r="L29" s="196">
        <v>106.44</v>
      </c>
      <c r="M29" s="196">
        <v>1.2</v>
      </c>
      <c r="N29" s="196">
        <v>1.54</v>
      </c>
      <c r="O29" s="196">
        <v>0</v>
      </c>
      <c r="P29" s="196">
        <v>1.61</v>
      </c>
      <c r="Q29" s="196">
        <v>0</v>
      </c>
      <c r="R29" s="196">
        <v>0.55000000000000004</v>
      </c>
      <c r="S29" s="196">
        <v>5.23</v>
      </c>
      <c r="T29" s="196">
        <v>0</v>
      </c>
      <c r="U29" s="196">
        <v>1.0900000000000001</v>
      </c>
      <c r="V29" s="196">
        <v>0.24</v>
      </c>
      <c r="W29" s="196">
        <v>0.45</v>
      </c>
      <c r="X29" s="196">
        <v>2.17</v>
      </c>
      <c r="Y29" s="196">
        <v>0</v>
      </c>
      <c r="Z29" s="196">
        <v>3.29</v>
      </c>
      <c r="AA29" s="196">
        <v>1.17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12.13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0.4</v>
      </c>
      <c r="L30" s="196">
        <v>53.31</v>
      </c>
      <c r="M30" s="196">
        <v>1.2</v>
      </c>
      <c r="N30" s="196">
        <v>1.54</v>
      </c>
      <c r="O30" s="196">
        <v>0</v>
      </c>
      <c r="P30" s="196">
        <v>1.61</v>
      </c>
      <c r="Q30" s="196">
        <v>0</v>
      </c>
      <c r="R30" s="196">
        <v>0.55000000000000004</v>
      </c>
      <c r="S30" s="196">
        <v>1.58</v>
      </c>
      <c r="T30" s="196">
        <v>0</v>
      </c>
      <c r="U30" s="196">
        <v>1.0900000000000001</v>
      </c>
      <c r="V30" s="196">
        <v>0.24</v>
      </c>
      <c r="W30" s="196">
        <v>0.45</v>
      </c>
      <c r="X30" s="196">
        <v>2.17</v>
      </c>
      <c r="Y30" s="196">
        <v>0</v>
      </c>
      <c r="Z30" s="196">
        <v>3.29</v>
      </c>
      <c r="AA30" s="196">
        <v>1.17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0.4</v>
      </c>
      <c r="L31" s="196">
        <v>16.350000000000001</v>
      </c>
      <c r="M31" s="196">
        <v>1.2</v>
      </c>
      <c r="N31" s="196">
        <v>1.54</v>
      </c>
      <c r="O31" s="196">
        <v>0</v>
      </c>
      <c r="P31" s="196">
        <v>1.61</v>
      </c>
      <c r="Q31" s="196">
        <v>0</v>
      </c>
      <c r="R31" s="196">
        <v>0.55000000000000004</v>
      </c>
      <c r="S31" s="196">
        <v>0.34</v>
      </c>
      <c r="T31" s="196">
        <v>0</v>
      </c>
      <c r="U31" s="196">
        <v>1.0900000000000001</v>
      </c>
      <c r="V31" s="196">
        <v>0.24</v>
      </c>
      <c r="W31" s="196">
        <v>0.45</v>
      </c>
      <c r="X31" s="196">
        <v>2.17</v>
      </c>
      <c r="Y31" s="196">
        <v>0</v>
      </c>
      <c r="Z31" s="196">
        <v>3.29</v>
      </c>
      <c r="AA31" s="196">
        <v>1.17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16.559999999999999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0.4</v>
      </c>
      <c r="L32" s="196">
        <v>16.350000000000001</v>
      </c>
      <c r="M32" s="196">
        <v>1.2</v>
      </c>
      <c r="N32" s="196">
        <v>1.54</v>
      </c>
      <c r="O32" s="196">
        <v>0</v>
      </c>
      <c r="P32" s="196">
        <v>1.61</v>
      </c>
      <c r="Q32" s="196">
        <v>0</v>
      </c>
      <c r="R32" s="196">
        <v>0.55000000000000004</v>
      </c>
      <c r="S32" s="196">
        <v>0.34</v>
      </c>
      <c r="T32" s="196">
        <v>0</v>
      </c>
      <c r="U32" s="196">
        <v>1.0900000000000001</v>
      </c>
      <c r="V32" s="196">
        <v>0.24</v>
      </c>
      <c r="W32" s="196">
        <v>0.45</v>
      </c>
      <c r="X32" s="196">
        <v>2.17</v>
      </c>
      <c r="Y32" s="196">
        <v>0</v>
      </c>
      <c r="Z32" s="196">
        <v>3.29</v>
      </c>
      <c r="AA32" s="196">
        <v>1.17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16.559999999999999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0.4</v>
      </c>
      <c r="L33" s="196">
        <v>16.350000000000001</v>
      </c>
      <c r="M33" s="196">
        <v>1.2</v>
      </c>
      <c r="N33" s="196">
        <v>1.54</v>
      </c>
      <c r="O33" s="196">
        <v>0</v>
      </c>
      <c r="P33" s="196">
        <v>1.61</v>
      </c>
      <c r="Q33" s="196">
        <v>0</v>
      </c>
      <c r="R33" s="196">
        <v>0.55000000000000004</v>
      </c>
      <c r="S33" s="196">
        <v>0.34</v>
      </c>
      <c r="T33" s="196">
        <v>0</v>
      </c>
      <c r="U33" s="196">
        <v>1.08</v>
      </c>
      <c r="V33" s="196">
        <v>0.24</v>
      </c>
      <c r="W33" s="196">
        <v>0.45</v>
      </c>
      <c r="X33" s="196">
        <v>2.17</v>
      </c>
      <c r="Y33" s="196">
        <v>0</v>
      </c>
      <c r="Z33" s="196">
        <v>3.29</v>
      </c>
      <c r="AA33" s="196">
        <v>1.17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0.4</v>
      </c>
      <c r="L34" s="196">
        <v>16.350000000000001</v>
      </c>
      <c r="M34" s="196">
        <v>1.2</v>
      </c>
      <c r="N34" s="196">
        <v>1.54</v>
      </c>
      <c r="O34" s="196">
        <v>0</v>
      </c>
      <c r="P34" s="196">
        <v>1.61</v>
      </c>
      <c r="Q34" s="196">
        <v>0</v>
      </c>
      <c r="R34" s="196">
        <v>0.55000000000000004</v>
      </c>
      <c r="S34" s="196">
        <v>0.34</v>
      </c>
      <c r="T34" s="196">
        <v>0</v>
      </c>
      <c r="U34" s="196">
        <v>1.08</v>
      </c>
      <c r="V34" s="196">
        <v>0.24</v>
      </c>
      <c r="W34" s="196">
        <v>0.45</v>
      </c>
      <c r="X34" s="196">
        <v>2.17</v>
      </c>
      <c r="Y34" s="196">
        <v>0</v>
      </c>
      <c r="Z34" s="196">
        <v>3.29</v>
      </c>
      <c r="AA34" s="196">
        <v>1.17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0.4</v>
      </c>
      <c r="L35" s="196">
        <v>16.350000000000001</v>
      </c>
      <c r="M35" s="196">
        <v>1.2</v>
      </c>
      <c r="N35" s="196">
        <v>1.54</v>
      </c>
      <c r="O35" s="196">
        <v>0</v>
      </c>
      <c r="P35" s="196">
        <v>1.61</v>
      </c>
      <c r="Q35" s="196">
        <v>0</v>
      </c>
      <c r="R35" s="196">
        <v>0.55000000000000004</v>
      </c>
      <c r="S35" s="196">
        <v>0.34</v>
      </c>
      <c r="T35" s="196">
        <v>0</v>
      </c>
      <c r="U35" s="196">
        <v>1.08</v>
      </c>
      <c r="V35" s="196">
        <v>0.24</v>
      </c>
      <c r="W35" s="196">
        <v>0.45</v>
      </c>
      <c r="X35" s="196">
        <v>2.17</v>
      </c>
      <c r="Y35" s="196">
        <v>0</v>
      </c>
      <c r="Z35" s="196">
        <v>3.29</v>
      </c>
      <c r="AA35" s="196">
        <v>1.17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0.4</v>
      </c>
      <c r="L36" s="196">
        <v>16.350000000000001</v>
      </c>
      <c r="M36" s="196">
        <v>1.2</v>
      </c>
      <c r="N36" s="196">
        <v>1.54</v>
      </c>
      <c r="O36" s="196">
        <v>0</v>
      </c>
      <c r="P36" s="196">
        <v>1.61</v>
      </c>
      <c r="Q36" s="196">
        <v>0</v>
      </c>
      <c r="R36" s="196">
        <v>0.55000000000000004</v>
      </c>
      <c r="S36" s="196">
        <v>0.34</v>
      </c>
      <c r="T36" s="196">
        <v>0</v>
      </c>
      <c r="U36" s="196">
        <v>1.08</v>
      </c>
      <c r="V36" s="196">
        <v>0.24</v>
      </c>
      <c r="W36" s="196">
        <v>0.45</v>
      </c>
      <c r="X36" s="196">
        <v>2.17</v>
      </c>
      <c r="Y36" s="196">
        <v>0</v>
      </c>
      <c r="Z36" s="196">
        <v>3.29</v>
      </c>
      <c r="AA36" s="196">
        <v>1.17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0.4</v>
      </c>
      <c r="L37" s="196">
        <v>16.350000000000001</v>
      </c>
      <c r="M37" s="196">
        <v>1.2</v>
      </c>
      <c r="N37" s="196">
        <v>1.54</v>
      </c>
      <c r="O37" s="196">
        <v>0</v>
      </c>
      <c r="P37" s="196">
        <v>1.61</v>
      </c>
      <c r="Q37" s="196">
        <v>0</v>
      </c>
      <c r="R37" s="196">
        <v>0.55000000000000004</v>
      </c>
      <c r="S37" s="196">
        <v>0.34</v>
      </c>
      <c r="T37" s="196">
        <v>0</v>
      </c>
      <c r="U37" s="196">
        <v>1.08</v>
      </c>
      <c r="V37" s="196">
        <v>0.24</v>
      </c>
      <c r="W37" s="196">
        <v>0.45</v>
      </c>
      <c r="X37" s="196">
        <v>2.17</v>
      </c>
      <c r="Y37" s="196">
        <v>0</v>
      </c>
      <c r="Z37" s="196">
        <v>3.29</v>
      </c>
      <c r="AA37" s="196">
        <v>1.17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0.4</v>
      </c>
      <c r="L38" s="196">
        <v>16.350000000000001</v>
      </c>
      <c r="M38" s="196">
        <v>1.2</v>
      </c>
      <c r="N38" s="196">
        <v>1.54</v>
      </c>
      <c r="O38" s="196">
        <v>0</v>
      </c>
      <c r="P38" s="196">
        <v>1.61</v>
      </c>
      <c r="Q38" s="196">
        <v>0</v>
      </c>
      <c r="R38" s="196">
        <v>0.55000000000000004</v>
      </c>
      <c r="S38" s="196">
        <v>0.34</v>
      </c>
      <c r="T38" s="196">
        <v>0</v>
      </c>
      <c r="U38" s="196">
        <v>1.08</v>
      </c>
      <c r="V38" s="196">
        <v>0.24</v>
      </c>
      <c r="W38" s="196">
        <v>0.45</v>
      </c>
      <c r="X38" s="196">
        <v>2.17</v>
      </c>
      <c r="Y38" s="196">
        <v>0</v>
      </c>
      <c r="Z38" s="196">
        <v>3.29</v>
      </c>
      <c r="AA38" s="196">
        <v>1.17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0.4</v>
      </c>
      <c r="L39" s="196">
        <v>16.350000000000001</v>
      </c>
      <c r="M39" s="196">
        <v>1.2</v>
      </c>
      <c r="N39" s="196">
        <v>1.54</v>
      </c>
      <c r="O39" s="196">
        <v>0</v>
      </c>
      <c r="P39" s="196">
        <v>1.61</v>
      </c>
      <c r="Q39" s="196">
        <v>0</v>
      </c>
      <c r="R39" s="196">
        <v>0.55000000000000004</v>
      </c>
      <c r="S39" s="196">
        <v>0.34</v>
      </c>
      <c r="T39" s="196">
        <v>0</v>
      </c>
      <c r="U39" s="196">
        <v>1.08</v>
      </c>
      <c r="V39" s="196">
        <v>0.24</v>
      </c>
      <c r="W39" s="196">
        <v>0.45</v>
      </c>
      <c r="X39" s="196">
        <v>2.17</v>
      </c>
      <c r="Y39" s="196">
        <v>0</v>
      </c>
      <c r="Z39" s="196">
        <v>3.29</v>
      </c>
      <c r="AA39" s="196">
        <v>1.17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0.4</v>
      </c>
      <c r="L40" s="196">
        <v>16.350000000000001</v>
      </c>
      <c r="M40" s="196">
        <v>1.2</v>
      </c>
      <c r="N40" s="196">
        <v>1.54</v>
      </c>
      <c r="O40" s="196">
        <v>0</v>
      </c>
      <c r="P40" s="196">
        <v>1.61</v>
      </c>
      <c r="Q40" s="196">
        <v>0</v>
      </c>
      <c r="R40" s="196">
        <v>0.55000000000000004</v>
      </c>
      <c r="S40" s="196">
        <v>0.34</v>
      </c>
      <c r="T40" s="196">
        <v>0</v>
      </c>
      <c r="U40" s="196">
        <v>1.08</v>
      </c>
      <c r="V40" s="196">
        <v>0.24</v>
      </c>
      <c r="W40" s="196">
        <v>0.45</v>
      </c>
      <c r="X40" s="196">
        <v>2.17</v>
      </c>
      <c r="Y40" s="196">
        <v>0</v>
      </c>
      <c r="Z40" s="196">
        <v>3.29</v>
      </c>
      <c r="AA40" s="196">
        <v>1.17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0.4</v>
      </c>
      <c r="L41" s="196">
        <v>16.350000000000001</v>
      </c>
      <c r="M41" s="196">
        <v>1.2</v>
      </c>
      <c r="N41" s="196">
        <v>1.54</v>
      </c>
      <c r="O41" s="196">
        <v>0</v>
      </c>
      <c r="P41" s="196">
        <v>1.61</v>
      </c>
      <c r="Q41" s="196">
        <v>0</v>
      </c>
      <c r="R41" s="196">
        <v>0.55000000000000004</v>
      </c>
      <c r="S41" s="196">
        <v>0.34</v>
      </c>
      <c r="T41" s="196">
        <v>0</v>
      </c>
      <c r="U41" s="196">
        <v>1.08</v>
      </c>
      <c r="V41" s="196">
        <v>0.24</v>
      </c>
      <c r="W41" s="196">
        <v>0.45</v>
      </c>
      <c r="X41" s="196">
        <v>2.17</v>
      </c>
      <c r="Y41" s="196">
        <v>0</v>
      </c>
      <c r="Z41" s="196">
        <v>3.29</v>
      </c>
      <c r="AA41" s="196">
        <v>0.88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0.4</v>
      </c>
      <c r="L42" s="196">
        <v>16.350000000000001</v>
      </c>
      <c r="M42" s="196">
        <v>1.2</v>
      </c>
      <c r="N42" s="196">
        <v>1.54</v>
      </c>
      <c r="O42" s="196">
        <v>0</v>
      </c>
      <c r="P42" s="196">
        <v>1.61</v>
      </c>
      <c r="Q42" s="196">
        <v>0</v>
      </c>
      <c r="R42" s="196">
        <v>0.55000000000000004</v>
      </c>
      <c r="S42" s="196">
        <v>0.34</v>
      </c>
      <c r="T42" s="196">
        <v>0</v>
      </c>
      <c r="U42" s="196">
        <v>1.08</v>
      </c>
      <c r="V42" s="196">
        <v>0.24</v>
      </c>
      <c r="W42" s="196">
        <v>0.45</v>
      </c>
      <c r="X42" s="196">
        <v>2.17</v>
      </c>
      <c r="Y42" s="196">
        <v>0</v>
      </c>
      <c r="Z42" s="196">
        <v>3.29</v>
      </c>
      <c r="AA42" s="196">
        <v>0.88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7.44</v>
      </c>
      <c r="L43" s="196">
        <v>81.09</v>
      </c>
      <c r="M43" s="196">
        <v>1.2</v>
      </c>
      <c r="N43" s="196">
        <v>1.54</v>
      </c>
      <c r="O43" s="196">
        <v>0</v>
      </c>
      <c r="P43" s="196">
        <v>1.61</v>
      </c>
      <c r="Q43" s="196">
        <v>0</v>
      </c>
      <c r="R43" s="196">
        <v>7.26</v>
      </c>
      <c r="S43" s="196">
        <v>5.23</v>
      </c>
      <c r="T43" s="196">
        <v>0</v>
      </c>
      <c r="U43" s="196">
        <v>1.08</v>
      </c>
      <c r="V43" s="196">
        <v>0.24</v>
      </c>
      <c r="W43" s="196">
        <v>0.45</v>
      </c>
      <c r="X43" s="196">
        <v>2.17</v>
      </c>
      <c r="Y43" s="196">
        <v>0</v>
      </c>
      <c r="Z43" s="196">
        <v>3.29</v>
      </c>
      <c r="AA43" s="196">
        <v>1.17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19.61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7.44</v>
      </c>
      <c r="L44" s="196">
        <v>147.22</v>
      </c>
      <c r="M44" s="196">
        <v>1.2</v>
      </c>
      <c r="N44" s="196">
        <v>1.54</v>
      </c>
      <c r="O44" s="196">
        <v>0</v>
      </c>
      <c r="P44" s="196">
        <v>1.61</v>
      </c>
      <c r="Q44" s="196">
        <v>0</v>
      </c>
      <c r="R44" s="196">
        <v>7.26</v>
      </c>
      <c r="S44" s="196">
        <v>5.23</v>
      </c>
      <c r="T44" s="196">
        <v>0</v>
      </c>
      <c r="U44" s="196">
        <v>1.08</v>
      </c>
      <c r="V44" s="196">
        <v>0.24</v>
      </c>
      <c r="W44" s="196">
        <v>0.45</v>
      </c>
      <c r="X44" s="196">
        <v>2.17</v>
      </c>
      <c r="Y44" s="196">
        <v>0</v>
      </c>
      <c r="Z44" s="196">
        <v>3.29</v>
      </c>
      <c r="AA44" s="196">
        <v>1.17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7.44</v>
      </c>
      <c r="L45" s="196">
        <v>183.61</v>
      </c>
      <c r="M45" s="196">
        <v>1.2</v>
      </c>
      <c r="N45" s="196">
        <v>1.54</v>
      </c>
      <c r="O45" s="196">
        <v>0</v>
      </c>
      <c r="P45" s="196">
        <v>1.61</v>
      </c>
      <c r="Q45" s="196">
        <v>0</v>
      </c>
      <c r="R45" s="196">
        <v>0.55000000000000004</v>
      </c>
      <c r="S45" s="196">
        <v>5.23</v>
      </c>
      <c r="T45" s="196">
        <v>0</v>
      </c>
      <c r="U45" s="196">
        <v>1.08</v>
      </c>
      <c r="V45" s="196">
        <v>0.24</v>
      </c>
      <c r="W45" s="196">
        <v>0.45</v>
      </c>
      <c r="X45" s="196">
        <v>2.17</v>
      </c>
      <c r="Y45" s="196">
        <v>0</v>
      </c>
      <c r="Z45" s="196">
        <v>3.29</v>
      </c>
      <c r="AA45" s="196">
        <v>1.17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20.39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7.44</v>
      </c>
      <c r="L46" s="196">
        <v>183.61</v>
      </c>
      <c r="M46" s="196">
        <v>1.2</v>
      </c>
      <c r="N46" s="196">
        <v>1.54</v>
      </c>
      <c r="O46" s="196">
        <v>0</v>
      </c>
      <c r="P46" s="196">
        <v>1.61</v>
      </c>
      <c r="Q46" s="196">
        <v>0</v>
      </c>
      <c r="R46" s="196">
        <v>0.55000000000000004</v>
      </c>
      <c r="S46" s="196">
        <v>5.23</v>
      </c>
      <c r="T46" s="196">
        <v>0</v>
      </c>
      <c r="U46" s="196">
        <v>1.08</v>
      </c>
      <c r="V46" s="196">
        <v>0.24</v>
      </c>
      <c r="W46" s="196">
        <v>0.45</v>
      </c>
      <c r="X46" s="196">
        <v>2.17</v>
      </c>
      <c r="Y46" s="196">
        <v>0</v>
      </c>
      <c r="Z46" s="196">
        <v>3.29</v>
      </c>
      <c r="AA46" s="196">
        <v>1.17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20.39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7.44</v>
      </c>
      <c r="L47" s="196">
        <v>183.61</v>
      </c>
      <c r="M47" s="196">
        <v>1.2</v>
      </c>
      <c r="N47" s="196">
        <v>1.54</v>
      </c>
      <c r="O47" s="196">
        <v>0</v>
      </c>
      <c r="P47" s="196">
        <v>1.61</v>
      </c>
      <c r="Q47" s="196">
        <v>0</v>
      </c>
      <c r="R47" s="196">
        <v>0.55000000000000004</v>
      </c>
      <c r="S47" s="196">
        <v>5.23</v>
      </c>
      <c r="T47" s="196">
        <v>0</v>
      </c>
      <c r="U47" s="196">
        <v>1.1200000000000001</v>
      </c>
      <c r="V47" s="196">
        <v>0.24</v>
      </c>
      <c r="W47" s="196">
        <v>0.45</v>
      </c>
      <c r="X47" s="196">
        <v>2.17</v>
      </c>
      <c r="Y47" s="196">
        <v>0</v>
      </c>
      <c r="Z47" s="196">
        <v>3.29</v>
      </c>
      <c r="AA47" s="196">
        <v>1.17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7.44</v>
      </c>
      <c r="L48" s="196">
        <v>183.61</v>
      </c>
      <c r="M48" s="196">
        <v>1.2</v>
      </c>
      <c r="N48" s="196">
        <v>1.54</v>
      </c>
      <c r="O48" s="196">
        <v>0</v>
      </c>
      <c r="P48" s="196">
        <v>1.61</v>
      </c>
      <c r="Q48" s="196">
        <v>0</v>
      </c>
      <c r="R48" s="196">
        <v>0.55000000000000004</v>
      </c>
      <c r="S48" s="196">
        <v>5.23</v>
      </c>
      <c r="T48" s="196">
        <v>0</v>
      </c>
      <c r="U48" s="196">
        <v>1.0900000000000001</v>
      </c>
      <c r="V48" s="196">
        <v>0.24</v>
      </c>
      <c r="W48" s="196">
        <v>0.45</v>
      </c>
      <c r="X48" s="196">
        <v>2.17</v>
      </c>
      <c r="Y48" s="196">
        <v>0</v>
      </c>
      <c r="Z48" s="196">
        <v>3.29</v>
      </c>
      <c r="AA48" s="196">
        <v>1.17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7.44</v>
      </c>
      <c r="L49" s="196">
        <v>183.61</v>
      </c>
      <c r="M49" s="196">
        <v>1.2</v>
      </c>
      <c r="N49" s="196">
        <v>1.54</v>
      </c>
      <c r="O49" s="196">
        <v>0</v>
      </c>
      <c r="P49" s="196">
        <v>1.61</v>
      </c>
      <c r="Q49" s="196">
        <v>0</v>
      </c>
      <c r="R49" s="196">
        <v>0.55000000000000004</v>
      </c>
      <c r="S49" s="196">
        <v>5.23</v>
      </c>
      <c r="T49" s="196">
        <v>0</v>
      </c>
      <c r="U49" s="196">
        <v>1.0900000000000001</v>
      </c>
      <c r="V49" s="196">
        <v>0.24</v>
      </c>
      <c r="W49" s="196">
        <v>0.45</v>
      </c>
      <c r="X49" s="196">
        <v>2.17</v>
      </c>
      <c r="Y49" s="196">
        <v>0</v>
      </c>
      <c r="Z49" s="196">
        <v>3.29</v>
      </c>
      <c r="AA49" s="196">
        <v>1.17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13.13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7.44</v>
      </c>
      <c r="L50" s="196">
        <v>183.61</v>
      </c>
      <c r="M50" s="196">
        <v>1.2</v>
      </c>
      <c r="N50" s="196">
        <v>1.54</v>
      </c>
      <c r="O50" s="196">
        <v>0</v>
      </c>
      <c r="P50" s="196">
        <v>1.61</v>
      </c>
      <c r="Q50" s="196">
        <v>0</v>
      </c>
      <c r="R50" s="196">
        <v>0.55000000000000004</v>
      </c>
      <c r="S50" s="196">
        <v>5.23</v>
      </c>
      <c r="T50" s="196">
        <v>0</v>
      </c>
      <c r="U50" s="196">
        <v>1.0900000000000001</v>
      </c>
      <c r="V50" s="196">
        <v>0.24</v>
      </c>
      <c r="W50" s="196">
        <v>0.45</v>
      </c>
      <c r="X50" s="196">
        <v>2.17</v>
      </c>
      <c r="Y50" s="196">
        <v>0</v>
      </c>
      <c r="Z50" s="196">
        <v>3.29</v>
      </c>
      <c r="AA50" s="196">
        <v>1.17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13.13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183.62</v>
      </c>
      <c r="M51" s="196">
        <v>1.2</v>
      </c>
      <c r="N51" s="196">
        <v>1.54</v>
      </c>
      <c r="O51" s="196">
        <v>0</v>
      </c>
      <c r="P51" s="196">
        <v>1.61</v>
      </c>
      <c r="Q51" s="196">
        <v>0</v>
      </c>
      <c r="R51" s="196">
        <v>0.55000000000000004</v>
      </c>
      <c r="S51" s="196">
        <v>5.23</v>
      </c>
      <c r="T51" s="196">
        <v>0</v>
      </c>
      <c r="U51" s="196">
        <v>1.0900000000000001</v>
      </c>
      <c r="V51" s="196">
        <v>0.24</v>
      </c>
      <c r="W51" s="196">
        <v>0.45</v>
      </c>
      <c r="X51" s="196">
        <v>2.17</v>
      </c>
      <c r="Y51" s="196">
        <v>0</v>
      </c>
      <c r="Z51" s="196">
        <v>3.29</v>
      </c>
      <c r="AA51" s="196">
        <v>1.17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183.61</v>
      </c>
      <c r="M52" s="196">
        <v>1.2</v>
      </c>
      <c r="N52" s="196">
        <v>1.54</v>
      </c>
      <c r="O52" s="196">
        <v>0</v>
      </c>
      <c r="P52" s="196">
        <v>1.61</v>
      </c>
      <c r="Q52" s="196">
        <v>0</v>
      </c>
      <c r="R52" s="196">
        <v>0.55000000000000004</v>
      </c>
      <c r="S52" s="196">
        <v>5.23</v>
      </c>
      <c r="T52" s="196">
        <v>0</v>
      </c>
      <c r="U52" s="196">
        <v>1.0900000000000001</v>
      </c>
      <c r="V52" s="196">
        <v>0.24</v>
      </c>
      <c r="W52" s="196">
        <v>0.45</v>
      </c>
      <c r="X52" s="196">
        <v>2.17</v>
      </c>
      <c r="Y52" s="196">
        <v>0</v>
      </c>
      <c r="Z52" s="196">
        <v>3.29</v>
      </c>
      <c r="AA52" s="196">
        <v>1.17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183.61</v>
      </c>
      <c r="M53" s="196">
        <v>1.2</v>
      </c>
      <c r="N53" s="196">
        <v>1.54</v>
      </c>
      <c r="O53" s="196">
        <v>0</v>
      </c>
      <c r="P53" s="196">
        <v>1.61</v>
      </c>
      <c r="Q53" s="196">
        <v>0</v>
      </c>
      <c r="R53" s="196">
        <v>0.55000000000000004</v>
      </c>
      <c r="S53" s="196">
        <v>5.23</v>
      </c>
      <c r="T53" s="196">
        <v>0</v>
      </c>
      <c r="U53" s="196">
        <v>1.0900000000000001</v>
      </c>
      <c r="V53" s="196">
        <v>0.24</v>
      </c>
      <c r="W53" s="196">
        <v>0.45</v>
      </c>
      <c r="X53" s="196">
        <v>2.17</v>
      </c>
      <c r="Y53" s="196">
        <v>0</v>
      </c>
      <c r="Z53" s="196">
        <v>3.29</v>
      </c>
      <c r="AA53" s="196">
        <v>1.17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183.61</v>
      </c>
      <c r="M54" s="196">
        <v>1.2</v>
      </c>
      <c r="N54" s="196">
        <v>1.54</v>
      </c>
      <c r="O54" s="196">
        <v>0</v>
      </c>
      <c r="P54" s="196">
        <v>1.61</v>
      </c>
      <c r="Q54" s="196">
        <v>0</v>
      </c>
      <c r="R54" s="196">
        <v>0.55000000000000004</v>
      </c>
      <c r="S54" s="196">
        <v>5.23</v>
      </c>
      <c r="T54" s="196">
        <v>0</v>
      </c>
      <c r="U54" s="196">
        <v>1.0900000000000001</v>
      </c>
      <c r="V54" s="196">
        <v>0.24</v>
      </c>
      <c r="W54" s="196">
        <v>0.45</v>
      </c>
      <c r="X54" s="196">
        <v>2.17</v>
      </c>
      <c r="Y54" s="196">
        <v>0</v>
      </c>
      <c r="Z54" s="196">
        <v>3.29</v>
      </c>
      <c r="AA54" s="196">
        <v>1.17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183.61</v>
      </c>
      <c r="M55" s="196">
        <v>1.2</v>
      </c>
      <c r="N55" s="196">
        <v>1.54</v>
      </c>
      <c r="O55" s="196">
        <v>0</v>
      </c>
      <c r="P55" s="196">
        <v>1.61</v>
      </c>
      <c r="Q55" s="196">
        <v>0</v>
      </c>
      <c r="R55" s="196">
        <v>7.27</v>
      </c>
      <c r="S55" s="196">
        <v>5.23</v>
      </c>
      <c r="T55" s="196">
        <v>0</v>
      </c>
      <c r="U55" s="196">
        <v>1.0900000000000001</v>
      </c>
      <c r="V55" s="196">
        <v>4.3</v>
      </c>
      <c r="W55" s="196">
        <v>5.89</v>
      </c>
      <c r="X55" s="196">
        <v>2.17</v>
      </c>
      <c r="Y55" s="196">
        <v>0</v>
      </c>
      <c r="Z55" s="196">
        <v>58.54</v>
      </c>
      <c r="AA55" s="196">
        <v>20.010000000000002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183.61</v>
      </c>
      <c r="M56" s="196">
        <v>1.2</v>
      </c>
      <c r="N56" s="196">
        <v>1.54</v>
      </c>
      <c r="O56" s="196">
        <v>0</v>
      </c>
      <c r="P56" s="196">
        <v>1.61</v>
      </c>
      <c r="Q56" s="196">
        <v>0</v>
      </c>
      <c r="R56" s="196">
        <v>7.27</v>
      </c>
      <c r="S56" s="196">
        <v>5.23</v>
      </c>
      <c r="T56" s="196">
        <v>0</v>
      </c>
      <c r="U56" s="196">
        <v>1.0900000000000001</v>
      </c>
      <c r="V56" s="196">
        <v>4.6100000000000003</v>
      </c>
      <c r="W56" s="196">
        <v>5.89</v>
      </c>
      <c r="X56" s="196">
        <v>2.17</v>
      </c>
      <c r="Y56" s="196">
        <v>0</v>
      </c>
      <c r="Z56" s="196">
        <v>58.54</v>
      </c>
      <c r="AA56" s="196">
        <v>20.010000000000002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183.62</v>
      </c>
      <c r="M57" s="196">
        <v>1.2</v>
      </c>
      <c r="N57" s="196">
        <v>1.54</v>
      </c>
      <c r="O57" s="196">
        <v>0</v>
      </c>
      <c r="P57" s="196">
        <v>1.61</v>
      </c>
      <c r="Q57" s="196">
        <v>0</v>
      </c>
      <c r="R57" s="196">
        <v>7.27</v>
      </c>
      <c r="S57" s="196">
        <v>5.23</v>
      </c>
      <c r="T57" s="196">
        <v>0</v>
      </c>
      <c r="U57" s="196">
        <v>1.0900000000000001</v>
      </c>
      <c r="V57" s="196">
        <v>4.6100000000000003</v>
      </c>
      <c r="W57" s="196">
        <v>0.45</v>
      </c>
      <c r="X57" s="196">
        <v>2.17</v>
      </c>
      <c r="Y57" s="196">
        <v>0</v>
      </c>
      <c r="Z57" s="196">
        <v>39.39</v>
      </c>
      <c r="AA57" s="196">
        <v>20.010000000000002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183.62</v>
      </c>
      <c r="M58" s="196">
        <v>1.2</v>
      </c>
      <c r="N58" s="196">
        <v>1.54</v>
      </c>
      <c r="O58" s="196">
        <v>0</v>
      </c>
      <c r="P58" s="196">
        <v>1.61</v>
      </c>
      <c r="Q58" s="196">
        <v>0</v>
      </c>
      <c r="R58" s="196">
        <v>7.27</v>
      </c>
      <c r="S58" s="196">
        <v>5.23</v>
      </c>
      <c r="T58" s="196">
        <v>0</v>
      </c>
      <c r="U58" s="196">
        <v>1.0900000000000001</v>
      </c>
      <c r="V58" s="196">
        <v>4.6100000000000003</v>
      </c>
      <c r="W58" s="196">
        <v>0.45</v>
      </c>
      <c r="X58" s="196">
        <v>2.17</v>
      </c>
      <c r="Y58" s="196">
        <v>0</v>
      </c>
      <c r="Z58" s="196">
        <v>39.39</v>
      </c>
      <c r="AA58" s="196">
        <v>20.010000000000002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183.62</v>
      </c>
      <c r="M59" s="196">
        <v>1.2</v>
      </c>
      <c r="N59" s="196">
        <v>1.54</v>
      </c>
      <c r="O59" s="196">
        <v>0</v>
      </c>
      <c r="P59" s="196">
        <v>1.61</v>
      </c>
      <c r="Q59" s="196">
        <v>0</v>
      </c>
      <c r="R59" s="196">
        <v>7.27</v>
      </c>
      <c r="S59" s="196">
        <v>5.23</v>
      </c>
      <c r="T59" s="196">
        <v>0</v>
      </c>
      <c r="U59" s="196">
        <v>1.0900000000000001</v>
      </c>
      <c r="V59" s="196">
        <v>4.6100000000000003</v>
      </c>
      <c r="W59" s="196">
        <v>0.45</v>
      </c>
      <c r="X59" s="196">
        <v>2.17</v>
      </c>
      <c r="Y59" s="196">
        <v>0</v>
      </c>
      <c r="Z59" s="196">
        <v>58.54</v>
      </c>
      <c r="AA59" s="196">
        <v>20.010000000000002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183.62</v>
      </c>
      <c r="M60" s="196">
        <v>1.2</v>
      </c>
      <c r="N60" s="196">
        <v>1.54</v>
      </c>
      <c r="O60" s="196">
        <v>0</v>
      </c>
      <c r="P60" s="196">
        <v>1.61</v>
      </c>
      <c r="Q60" s="196">
        <v>0</v>
      </c>
      <c r="R60" s="196">
        <v>7.27</v>
      </c>
      <c r="S60" s="196">
        <v>5.23</v>
      </c>
      <c r="T60" s="196">
        <v>0</v>
      </c>
      <c r="U60" s="196">
        <v>1.0900000000000001</v>
      </c>
      <c r="V60" s="196">
        <v>0.23</v>
      </c>
      <c r="W60" s="196">
        <v>0.45</v>
      </c>
      <c r="X60" s="196">
        <v>2.17</v>
      </c>
      <c r="Y60" s="196">
        <v>0</v>
      </c>
      <c r="Z60" s="196">
        <v>3.29</v>
      </c>
      <c r="AA60" s="196">
        <v>20.010000000000002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183.62</v>
      </c>
      <c r="M61" s="196">
        <v>1.2</v>
      </c>
      <c r="N61" s="196">
        <v>1.54</v>
      </c>
      <c r="O61" s="196">
        <v>0</v>
      </c>
      <c r="P61" s="196">
        <v>1.61</v>
      </c>
      <c r="Q61" s="196">
        <v>0</v>
      </c>
      <c r="R61" s="196">
        <v>7.27</v>
      </c>
      <c r="S61" s="196">
        <v>5.23</v>
      </c>
      <c r="T61" s="196">
        <v>0</v>
      </c>
      <c r="U61" s="196">
        <v>1.0900000000000001</v>
      </c>
      <c r="V61" s="196">
        <v>0.23</v>
      </c>
      <c r="W61" s="196">
        <v>0.45</v>
      </c>
      <c r="X61" s="196">
        <v>1.71</v>
      </c>
      <c r="Y61" s="196">
        <v>0</v>
      </c>
      <c r="Z61" s="196">
        <v>3.29</v>
      </c>
      <c r="AA61" s="196">
        <v>20.010000000000002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183.62</v>
      </c>
      <c r="M62" s="196">
        <v>1.2</v>
      </c>
      <c r="N62" s="196">
        <v>1.54</v>
      </c>
      <c r="O62" s="196">
        <v>0</v>
      </c>
      <c r="P62" s="196">
        <v>1.61</v>
      </c>
      <c r="Q62" s="196">
        <v>0</v>
      </c>
      <c r="R62" s="196">
        <v>7.27</v>
      </c>
      <c r="S62" s="196">
        <v>5.23</v>
      </c>
      <c r="T62" s="196">
        <v>0</v>
      </c>
      <c r="U62" s="196">
        <v>1.0900000000000001</v>
      </c>
      <c r="V62" s="196">
        <v>0.23</v>
      </c>
      <c r="W62" s="196">
        <v>0.45</v>
      </c>
      <c r="X62" s="196">
        <v>1.5</v>
      </c>
      <c r="Y62" s="196">
        <v>0</v>
      </c>
      <c r="Z62" s="196">
        <v>3.29</v>
      </c>
      <c r="AA62" s="196">
        <v>20.010000000000002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183.62</v>
      </c>
      <c r="M63" s="196">
        <v>1.2</v>
      </c>
      <c r="N63" s="196">
        <v>1.54</v>
      </c>
      <c r="O63" s="196">
        <v>0</v>
      </c>
      <c r="P63" s="196">
        <v>1.61</v>
      </c>
      <c r="Q63" s="196">
        <v>0</v>
      </c>
      <c r="R63" s="196">
        <v>7.27</v>
      </c>
      <c r="S63" s="196">
        <v>5.23</v>
      </c>
      <c r="T63" s="196">
        <v>0</v>
      </c>
      <c r="U63" s="196">
        <v>1.0900000000000001</v>
      </c>
      <c r="V63" s="196">
        <v>0.23</v>
      </c>
      <c r="W63" s="196">
        <v>0.45</v>
      </c>
      <c r="X63" s="196">
        <v>1.5</v>
      </c>
      <c r="Y63" s="196">
        <v>0</v>
      </c>
      <c r="Z63" s="196">
        <v>3.29</v>
      </c>
      <c r="AA63" s="196">
        <v>20.010000000000002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183.62</v>
      </c>
      <c r="M64" s="196">
        <v>1.2</v>
      </c>
      <c r="N64" s="196">
        <v>1.54</v>
      </c>
      <c r="O64" s="196">
        <v>0</v>
      </c>
      <c r="P64" s="196">
        <v>1.61</v>
      </c>
      <c r="Q64" s="196">
        <v>0</v>
      </c>
      <c r="R64" s="196">
        <v>7.27</v>
      </c>
      <c r="S64" s="196">
        <v>5.23</v>
      </c>
      <c r="T64" s="196">
        <v>0</v>
      </c>
      <c r="U64" s="196">
        <v>1.0900000000000001</v>
      </c>
      <c r="V64" s="196">
        <v>0.23</v>
      </c>
      <c r="W64" s="196">
        <v>0.45</v>
      </c>
      <c r="X64" s="196">
        <v>1.5</v>
      </c>
      <c r="Y64" s="196">
        <v>0</v>
      </c>
      <c r="Z64" s="196">
        <v>3.29</v>
      </c>
      <c r="AA64" s="196">
        <v>20.010000000000002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183.62</v>
      </c>
      <c r="M65" s="196">
        <v>1.2</v>
      </c>
      <c r="N65" s="196">
        <v>1.54</v>
      </c>
      <c r="O65" s="196">
        <v>0</v>
      </c>
      <c r="P65" s="196">
        <v>1.61</v>
      </c>
      <c r="Q65" s="196">
        <v>0</v>
      </c>
      <c r="R65" s="196">
        <v>7.27</v>
      </c>
      <c r="S65" s="196">
        <v>5.23</v>
      </c>
      <c r="T65" s="196">
        <v>0</v>
      </c>
      <c r="U65" s="196">
        <v>1.0900000000000001</v>
      </c>
      <c r="V65" s="196">
        <v>0.23</v>
      </c>
      <c r="W65" s="196">
        <v>0.45</v>
      </c>
      <c r="X65" s="196">
        <v>1.5</v>
      </c>
      <c r="Y65" s="196">
        <v>0</v>
      </c>
      <c r="Z65" s="196">
        <v>3.29</v>
      </c>
      <c r="AA65" s="196">
        <v>20.010000000000002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183.62</v>
      </c>
      <c r="M66" s="196">
        <v>1.2</v>
      </c>
      <c r="N66" s="196">
        <v>1.54</v>
      </c>
      <c r="O66" s="196">
        <v>0</v>
      </c>
      <c r="P66" s="196">
        <v>1.61</v>
      </c>
      <c r="Q66" s="196">
        <v>0</v>
      </c>
      <c r="R66" s="196">
        <v>7.27</v>
      </c>
      <c r="S66" s="196">
        <v>5.23</v>
      </c>
      <c r="T66" s="196">
        <v>0</v>
      </c>
      <c r="U66" s="196">
        <v>1.0900000000000001</v>
      </c>
      <c r="V66" s="196">
        <v>0.23</v>
      </c>
      <c r="W66" s="196">
        <v>0.45</v>
      </c>
      <c r="X66" s="196">
        <v>1.5</v>
      </c>
      <c r="Y66" s="196">
        <v>0</v>
      </c>
      <c r="Z66" s="196">
        <v>3.29</v>
      </c>
      <c r="AA66" s="196">
        <v>20.010000000000002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16.690000000000001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183.61</v>
      </c>
      <c r="M67" s="196">
        <v>1.2</v>
      </c>
      <c r="N67" s="196">
        <v>1.54</v>
      </c>
      <c r="O67" s="196">
        <v>0</v>
      </c>
      <c r="P67" s="196">
        <v>1.61</v>
      </c>
      <c r="Q67" s="196">
        <v>0</v>
      </c>
      <c r="R67" s="196">
        <v>7.26</v>
      </c>
      <c r="S67" s="196">
        <v>5.23</v>
      </c>
      <c r="T67" s="196">
        <v>0</v>
      </c>
      <c r="U67" s="196">
        <v>1.0900000000000001</v>
      </c>
      <c r="V67" s="196">
        <v>0.23</v>
      </c>
      <c r="W67" s="196">
        <v>0.45</v>
      </c>
      <c r="X67" s="196">
        <v>1.5</v>
      </c>
      <c r="Y67" s="196">
        <v>0</v>
      </c>
      <c r="Z67" s="196">
        <v>3.29</v>
      </c>
      <c r="AA67" s="196">
        <v>1.17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16.690000000000001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102.25</v>
      </c>
      <c r="M68" s="196">
        <v>1.2</v>
      </c>
      <c r="N68" s="196">
        <v>1.54</v>
      </c>
      <c r="O68" s="196">
        <v>0</v>
      </c>
      <c r="P68" s="196">
        <v>1.61</v>
      </c>
      <c r="Q68" s="196">
        <v>0</v>
      </c>
      <c r="R68" s="196">
        <v>7.26</v>
      </c>
      <c r="S68" s="196">
        <v>5.23</v>
      </c>
      <c r="T68" s="196">
        <v>0</v>
      </c>
      <c r="U68" s="196">
        <v>1.0900000000000001</v>
      </c>
      <c r="V68" s="196">
        <v>0.24</v>
      </c>
      <c r="W68" s="196">
        <v>0.45</v>
      </c>
      <c r="X68" s="196">
        <v>1.5</v>
      </c>
      <c r="Y68" s="196">
        <v>0</v>
      </c>
      <c r="Z68" s="196">
        <v>3.29</v>
      </c>
      <c r="AA68" s="196">
        <v>1.17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16.690000000000001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0.4</v>
      </c>
      <c r="L69" s="196">
        <v>28.48</v>
      </c>
      <c r="M69" s="196">
        <v>1.2</v>
      </c>
      <c r="N69" s="196">
        <v>1.54</v>
      </c>
      <c r="O69" s="196">
        <v>0</v>
      </c>
      <c r="P69" s="196">
        <v>1.61</v>
      </c>
      <c r="Q69" s="196">
        <v>0</v>
      </c>
      <c r="R69" s="196">
        <v>0.55000000000000004</v>
      </c>
      <c r="S69" s="196">
        <v>0.34</v>
      </c>
      <c r="T69" s="196">
        <v>0</v>
      </c>
      <c r="U69" s="196">
        <v>1.0900000000000001</v>
      </c>
      <c r="V69" s="196">
        <v>0.24</v>
      </c>
      <c r="W69" s="196">
        <v>0.45</v>
      </c>
      <c r="X69" s="196">
        <v>7.94</v>
      </c>
      <c r="Y69" s="196">
        <v>0</v>
      </c>
      <c r="Z69" s="196">
        <v>3.29</v>
      </c>
      <c r="AA69" s="196">
        <v>1.17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16.690000000000001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0.4</v>
      </c>
      <c r="L70" s="196">
        <v>16.989999999999998</v>
      </c>
      <c r="M70" s="196">
        <v>1.2</v>
      </c>
      <c r="N70" s="196">
        <v>1.54</v>
      </c>
      <c r="O70" s="196">
        <v>0</v>
      </c>
      <c r="P70" s="196">
        <v>1.61</v>
      </c>
      <c r="Q70" s="196">
        <v>0</v>
      </c>
      <c r="R70" s="196">
        <v>0.55000000000000004</v>
      </c>
      <c r="S70" s="196">
        <v>0.34</v>
      </c>
      <c r="T70" s="196">
        <v>0</v>
      </c>
      <c r="U70" s="196">
        <v>1.0900000000000001</v>
      </c>
      <c r="V70" s="196">
        <v>0.24</v>
      </c>
      <c r="W70" s="196">
        <v>0.45</v>
      </c>
      <c r="X70" s="196">
        <v>11.48</v>
      </c>
      <c r="Y70" s="196">
        <v>0</v>
      </c>
      <c r="Z70" s="196">
        <v>3.29</v>
      </c>
      <c r="AA70" s="196">
        <v>1.17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16.690000000000001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0.4</v>
      </c>
      <c r="L71" s="196">
        <v>16.989999999999998</v>
      </c>
      <c r="M71" s="196">
        <v>1.2</v>
      </c>
      <c r="N71" s="196">
        <v>1.54</v>
      </c>
      <c r="O71" s="196">
        <v>0</v>
      </c>
      <c r="P71" s="196">
        <v>1.61</v>
      </c>
      <c r="Q71" s="196">
        <v>0</v>
      </c>
      <c r="R71" s="196">
        <v>0.55000000000000004</v>
      </c>
      <c r="S71" s="196">
        <v>0.34</v>
      </c>
      <c r="T71" s="196">
        <v>0</v>
      </c>
      <c r="U71" s="196">
        <v>1.0900000000000001</v>
      </c>
      <c r="V71" s="196">
        <v>0.24</v>
      </c>
      <c r="W71" s="196">
        <v>0.45</v>
      </c>
      <c r="X71" s="196">
        <v>2.16</v>
      </c>
      <c r="Y71" s="196">
        <v>0</v>
      </c>
      <c r="Z71" s="196">
        <v>3.29</v>
      </c>
      <c r="AA71" s="196">
        <v>1.17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16.690000000000001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0.4</v>
      </c>
      <c r="L72" s="196">
        <v>16.989999999999998</v>
      </c>
      <c r="M72" s="196">
        <v>1.2</v>
      </c>
      <c r="N72" s="196">
        <v>1.54</v>
      </c>
      <c r="O72" s="196">
        <v>0</v>
      </c>
      <c r="P72" s="196">
        <v>1.61</v>
      </c>
      <c r="Q72" s="196">
        <v>0</v>
      </c>
      <c r="R72" s="196">
        <v>0.55000000000000004</v>
      </c>
      <c r="S72" s="196">
        <v>0.34</v>
      </c>
      <c r="T72" s="196">
        <v>0</v>
      </c>
      <c r="U72" s="196">
        <v>1.0900000000000001</v>
      </c>
      <c r="V72" s="196">
        <v>0.24</v>
      </c>
      <c r="W72" s="196">
        <v>0.45</v>
      </c>
      <c r="X72" s="196">
        <v>2.16</v>
      </c>
      <c r="Y72" s="196">
        <v>0</v>
      </c>
      <c r="Z72" s="196">
        <v>3.29</v>
      </c>
      <c r="AA72" s="196">
        <v>1.17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16.690000000000001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0.4</v>
      </c>
      <c r="L73" s="196">
        <v>16.989999999999998</v>
      </c>
      <c r="M73" s="196">
        <v>1.2</v>
      </c>
      <c r="N73" s="196">
        <v>1.54</v>
      </c>
      <c r="O73" s="196">
        <v>0</v>
      </c>
      <c r="P73" s="196">
        <v>1.61</v>
      </c>
      <c r="Q73" s="196">
        <v>0</v>
      </c>
      <c r="R73" s="196">
        <v>0.55000000000000004</v>
      </c>
      <c r="S73" s="196">
        <v>0.34</v>
      </c>
      <c r="T73" s="196">
        <v>0</v>
      </c>
      <c r="U73" s="196">
        <v>1.0900000000000001</v>
      </c>
      <c r="V73" s="196">
        <v>0.24</v>
      </c>
      <c r="W73" s="196">
        <v>0.45</v>
      </c>
      <c r="X73" s="196">
        <v>2.16</v>
      </c>
      <c r="Y73" s="196">
        <v>0</v>
      </c>
      <c r="Z73" s="196">
        <v>3.29</v>
      </c>
      <c r="AA73" s="196">
        <v>1.17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16.690000000000001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0.4</v>
      </c>
      <c r="L74" s="196">
        <v>16.989999999999998</v>
      </c>
      <c r="M74" s="196">
        <v>1.2</v>
      </c>
      <c r="N74" s="196">
        <v>1.54</v>
      </c>
      <c r="O74" s="196">
        <v>0</v>
      </c>
      <c r="P74" s="196">
        <v>1.61</v>
      </c>
      <c r="Q74" s="196">
        <v>0</v>
      </c>
      <c r="R74" s="196">
        <v>0.55000000000000004</v>
      </c>
      <c r="S74" s="196">
        <v>0.34</v>
      </c>
      <c r="T74" s="196">
        <v>0</v>
      </c>
      <c r="U74" s="196">
        <v>1.0900000000000001</v>
      </c>
      <c r="V74" s="196">
        <v>0.24</v>
      </c>
      <c r="W74" s="196">
        <v>0.45</v>
      </c>
      <c r="X74" s="196">
        <v>2.16</v>
      </c>
      <c r="Y74" s="196">
        <v>0</v>
      </c>
      <c r="Z74" s="196">
        <v>3.29</v>
      </c>
      <c r="AA74" s="196">
        <v>1.17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16.690000000000001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</v>
      </c>
      <c r="L75" s="196">
        <v>16.989999999999998</v>
      </c>
      <c r="M75" s="196">
        <v>1.2</v>
      </c>
      <c r="N75" s="196">
        <v>1.54</v>
      </c>
      <c r="O75" s="196">
        <v>0</v>
      </c>
      <c r="P75" s="196">
        <v>1.61</v>
      </c>
      <c r="Q75" s="196">
        <v>0</v>
      </c>
      <c r="R75" s="196">
        <v>0.55000000000000004</v>
      </c>
      <c r="S75" s="196">
        <v>0.34</v>
      </c>
      <c r="T75" s="196">
        <v>0</v>
      </c>
      <c r="U75" s="196">
        <v>1.0900000000000001</v>
      </c>
      <c r="V75" s="196">
        <v>0.24</v>
      </c>
      <c r="W75" s="196">
        <v>0.45</v>
      </c>
      <c r="X75" s="196">
        <v>2.16</v>
      </c>
      <c r="Y75" s="196">
        <v>0</v>
      </c>
      <c r="Z75" s="196">
        <v>3.29</v>
      </c>
      <c r="AA75" s="196">
        <v>1.17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16.690000000000001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0.4</v>
      </c>
      <c r="L76" s="196">
        <v>16.989999999999998</v>
      </c>
      <c r="M76" s="196">
        <v>1.2</v>
      </c>
      <c r="N76" s="196">
        <v>1.54</v>
      </c>
      <c r="O76" s="196">
        <v>0</v>
      </c>
      <c r="P76" s="196">
        <v>1.61</v>
      </c>
      <c r="Q76" s="196">
        <v>0</v>
      </c>
      <c r="R76" s="196">
        <v>0.55000000000000004</v>
      </c>
      <c r="S76" s="196">
        <v>0.34</v>
      </c>
      <c r="T76" s="196">
        <v>0</v>
      </c>
      <c r="U76" s="196">
        <v>1.0900000000000001</v>
      </c>
      <c r="V76" s="196">
        <v>0.24</v>
      </c>
      <c r="W76" s="196">
        <v>0.45</v>
      </c>
      <c r="X76" s="196">
        <v>2.16</v>
      </c>
      <c r="Y76" s="196">
        <v>0</v>
      </c>
      <c r="Z76" s="196">
        <v>3.29</v>
      </c>
      <c r="AA76" s="196">
        <v>1.17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16.690000000000001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0.4</v>
      </c>
      <c r="L77" s="196">
        <v>16.989999999999998</v>
      </c>
      <c r="M77" s="196">
        <v>1.2</v>
      </c>
      <c r="N77" s="196">
        <v>1.54</v>
      </c>
      <c r="O77" s="196">
        <v>0</v>
      </c>
      <c r="P77" s="196">
        <v>1.61</v>
      </c>
      <c r="Q77" s="196">
        <v>0</v>
      </c>
      <c r="R77" s="196">
        <v>0.55000000000000004</v>
      </c>
      <c r="S77" s="196">
        <v>0.34</v>
      </c>
      <c r="T77" s="196">
        <v>0</v>
      </c>
      <c r="U77" s="196">
        <v>1.0900000000000001</v>
      </c>
      <c r="V77" s="196">
        <v>0.24</v>
      </c>
      <c r="W77" s="196">
        <v>0.45</v>
      </c>
      <c r="X77" s="196">
        <v>2.16</v>
      </c>
      <c r="Y77" s="196">
        <v>0</v>
      </c>
      <c r="Z77" s="196">
        <v>3.29</v>
      </c>
      <c r="AA77" s="196">
        <v>0.94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16.73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0.4</v>
      </c>
      <c r="L78" s="196">
        <v>16.989999999999998</v>
      </c>
      <c r="M78" s="196">
        <v>1.2</v>
      </c>
      <c r="N78" s="196">
        <v>1.54</v>
      </c>
      <c r="O78" s="196">
        <v>0</v>
      </c>
      <c r="P78" s="196">
        <v>1.61</v>
      </c>
      <c r="Q78" s="196">
        <v>0</v>
      </c>
      <c r="R78" s="196">
        <v>0.55000000000000004</v>
      </c>
      <c r="S78" s="196">
        <v>0.34</v>
      </c>
      <c r="T78" s="196">
        <v>0</v>
      </c>
      <c r="U78" s="196">
        <v>1.0900000000000001</v>
      </c>
      <c r="V78" s="196">
        <v>0.24</v>
      </c>
      <c r="W78" s="196">
        <v>0.45</v>
      </c>
      <c r="X78" s="196">
        <v>2.16</v>
      </c>
      <c r="Y78" s="196">
        <v>0</v>
      </c>
      <c r="Z78" s="196">
        <v>3.29</v>
      </c>
      <c r="AA78" s="196">
        <v>0.94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16.73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0.4</v>
      </c>
      <c r="L79" s="196">
        <v>16.989999999999998</v>
      </c>
      <c r="M79" s="196">
        <v>1.2</v>
      </c>
      <c r="N79" s="196">
        <v>1.54</v>
      </c>
      <c r="O79" s="196">
        <v>0</v>
      </c>
      <c r="P79" s="196">
        <v>1.61</v>
      </c>
      <c r="Q79" s="196">
        <v>0</v>
      </c>
      <c r="R79" s="196">
        <v>0.55000000000000004</v>
      </c>
      <c r="S79" s="196">
        <v>0.34</v>
      </c>
      <c r="T79" s="196">
        <v>0</v>
      </c>
      <c r="U79" s="196">
        <v>1.0900000000000001</v>
      </c>
      <c r="V79" s="196">
        <v>0.24</v>
      </c>
      <c r="W79" s="196">
        <v>0.45</v>
      </c>
      <c r="X79" s="196">
        <v>2.16</v>
      </c>
      <c r="Y79" s="196">
        <v>0</v>
      </c>
      <c r="Z79" s="196">
        <v>3.29</v>
      </c>
      <c r="AA79" s="196">
        <v>0.94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16.73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0.4</v>
      </c>
      <c r="L80" s="196">
        <v>16.989999999999998</v>
      </c>
      <c r="M80" s="196">
        <v>1.2</v>
      </c>
      <c r="N80" s="196">
        <v>1.54</v>
      </c>
      <c r="O80" s="196">
        <v>0</v>
      </c>
      <c r="P80" s="196">
        <v>1.61</v>
      </c>
      <c r="Q80" s="196">
        <v>0</v>
      </c>
      <c r="R80" s="196">
        <v>0.55000000000000004</v>
      </c>
      <c r="S80" s="196">
        <v>0.34</v>
      </c>
      <c r="T80" s="196">
        <v>0</v>
      </c>
      <c r="U80" s="196">
        <v>1.0900000000000001</v>
      </c>
      <c r="V80" s="196">
        <v>0.24</v>
      </c>
      <c r="W80" s="196">
        <v>0.45</v>
      </c>
      <c r="X80" s="196">
        <v>2.16</v>
      </c>
      <c r="Y80" s="196">
        <v>0</v>
      </c>
      <c r="Z80" s="196">
        <v>3.29</v>
      </c>
      <c r="AA80" s="196">
        <v>0.94</v>
      </c>
      <c r="AB80" s="196">
        <v>0</v>
      </c>
      <c r="AC80" s="196">
        <v>1.44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16.73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0.4</v>
      </c>
      <c r="L81" s="196">
        <v>16.989999999999998</v>
      </c>
      <c r="M81" s="196">
        <v>1.2</v>
      </c>
      <c r="N81" s="196">
        <v>1.54</v>
      </c>
      <c r="O81" s="196">
        <v>0</v>
      </c>
      <c r="P81" s="196">
        <v>1.61</v>
      </c>
      <c r="Q81" s="196">
        <v>0</v>
      </c>
      <c r="R81" s="196">
        <v>0.55000000000000004</v>
      </c>
      <c r="S81" s="196">
        <v>0.34</v>
      </c>
      <c r="T81" s="196">
        <v>0</v>
      </c>
      <c r="U81" s="196">
        <v>1.0900000000000001</v>
      </c>
      <c r="V81" s="196">
        <v>0.24</v>
      </c>
      <c r="W81" s="196">
        <v>0.45</v>
      </c>
      <c r="X81" s="196">
        <v>2.16</v>
      </c>
      <c r="Y81" s="196">
        <v>0</v>
      </c>
      <c r="Z81" s="196">
        <v>3.29</v>
      </c>
      <c r="AA81" s="196">
        <v>0.94</v>
      </c>
      <c r="AB81" s="196">
        <v>0</v>
      </c>
      <c r="AC81" s="196">
        <v>1.44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16.73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7.43</v>
      </c>
      <c r="L82" s="196">
        <v>16.989999999999998</v>
      </c>
      <c r="M82" s="196">
        <v>1.2</v>
      </c>
      <c r="N82" s="196">
        <v>1.54</v>
      </c>
      <c r="O82" s="196">
        <v>0</v>
      </c>
      <c r="P82" s="196">
        <v>1.61</v>
      </c>
      <c r="Q82" s="196">
        <v>0</v>
      </c>
      <c r="R82" s="196">
        <v>0.55000000000000004</v>
      </c>
      <c r="S82" s="196">
        <v>0.34</v>
      </c>
      <c r="T82" s="196">
        <v>0</v>
      </c>
      <c r="U82" s="196">
        <v>1.0900000000000001</v>
      </c>
      <c r="V82" s="196">
        <v>0.24</v>
      </c>
      <c r="W82" s="196">
        <v>0.45</v>
      </c>
      <c r="X82" s="196">
        <v>2.16</v>
      </c>
      <c r="Y82" s="196">
        <v>0</v>
      </c>
      <c r="Z82" s="196">
        <v>3.29</v>
      </c>
      <c r="AA82" s="196">
        <v>0.94</v>
      </c>
      <c r="AB82" s="196">
        <v>0</v>
      </c>
      <c r="AC82" s="196">
        <v>1.44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19.61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16.760000000000002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7.43</v>
      </c>
      <c r="L83" s="196">
        <v>16.989999999999998</v>
      </c>
      <c r="M83" s="196">
        <v>1.2</v>
      </c>
      <c r="N83" s="196">
        <v>1.54</v>
      </c>
      <c r="O83" s="196">
        <v>0</v>
      </c>
      <c r="P83" s="196">
        <v>1.61</v>
      </c>
      <c r="Q83" s="196">
        <v>0</v>
      </c>
      <c r="R83" s="196">
        <v>0.55000000000000004</v>
      </c>
      <c r="S83" s="196">
        <v>0.34</v>
      </c>
      <c r="T83" s="196">
        <v>0</v>
      </c>
      <c r="U83" s="196">
        <v>1.0900000000000001</v>
      </c>
      <c r="V83" s="196">
        <v>0.24</v>
      </c>
      <c r="W83" s="196">
        <v>0.45</v>
      </c>
      <c r="X83" s="196">
        <v>2.16</v>
      </c>
      <c r="Y83" s="196">
        <v>0</v>
      </c>
      <c r="Z83" s="196">
        <v>3.29</v>
      </c>
      <c r="AA83" s="196">
        <v>0.94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13.13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16.760000000000002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7.43</v>
      </c>
      <c r="L84" s="196">
        <v>16.989999999999998</v>
      </c>
      <c r="M84" s="196">
        <v>1.2</v>
      </c>
      <c r="N84" s="196">
        <v>1.54</v>
      </c>
      <c r="O84" s="196">
        <v>0</v>
      </c>
      <c r="P84" s="196">
        <v>1.61</v>
      </c>
      <c r="Q84" s="196">
        <v>0</v>
      </c>
      <c r="R84" s="196">
        <v>0.55000000000000004</v>
      </c>
      <c r="S84" s="196">
        <v>0.34</v>
      </c>
      <c r="T84" s="196">
        <v>0</v>
      </c>
      <c r="U84" s="196">
        <v>1.0900000000000001</v>
      </c>
      <c r="V84" s="196">
        <v>0.24</v>
      </c>
      <c r="W84" s="196">
        <v>0.45</v>
      </c>
      <c r="X84" s="196">
        <v>2.16</v>
      </c>
      <c r="Y84" s="196">
        <v>0</v>
      </c>
      <c r="Z84" s="196">
        <v>3.29</v>
      </c>
      <c r="AA84" s="196">
        <v>0.94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13.13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16.760000000000002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16.989999999999998</v>
      </c>
      <c r="M85" s="196">
        <v>1.2</v>
      </c>
      <c r="N85" s="196">
        <v>1.54</v>
      </c>
      <c r="O85" s="196">
        <v>0</v>
      </c>
      <c r="P85" s="196">
        <v>1.61</v>
      </c>
      <c r="Q85" s="196">
        <v>0</v>
      </c>
      <c r="R85" s="196">
        <v>0.55000000000000004</v>
      </c>
      <c r="S85" s="196">
        <v>0.34</v>
      </c>
      <c r="T85" s="196">
        <v>0</v>
      </c>
      <c r="U85" s="196">
        <v>1.0900000000000001</v>
      </c>
      <c r="V85" s="196">
        <v>0.24</v>
      </c>
      <c r="W85" s="196">
        <v>0.45</v>
      </c>
      <c r="X85" s="196">
        <v>2.16</v>
      </c>
      <c r="Y85" s="196">
        <v>0</v>
      </c>
      <c r="Z85" s="196">
        <v>3.29</v>
      </c>
      <c r="AA85" s="196">
        <v>0.94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16.760000000000002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86</v>
      </c>
      <c r="M86" s="196">
        <v>1.2</v>
      </c>
      <c r="N86" s="196">
        <v>1.54</v>
      </c>
      <c r="O86" s="196">
        <v>0</v>
      </c>
      <c r="P86" s="196">
        <v>1.61</v>
      </c>
      <c r="Q86" s="196">
        <v>0</v>
      </c>
      <c r="R86" s="196">
        <v>7.26</v>
      </c>
      <c r="S86" s="196">
        <v>5.23</v>
      </c>
      <c r="T86" s="196">
        <v>0</v>
      </c>
      <c r="U86" s="196">
        <v>1.0900000000000001</v>
      </c>
      <c r="V86" s="196">
        <v>0.24</v>
      </c>
      <c r="W86" s="196">
        <v>0.45</v>
      </c>
      <c r="X86" s="196">
        <v>2.16</v>
      </c>
      <c r="Y86" s="196">
        <v>0</v>
      </c>
      <c r="Z86" s="196">
        <v>3.29</v>
      </c>
      <c r="AA86" s="196">
        <v>0.94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16.760000000000002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6.12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182.24</v>
      </c>
      <c r="M87" s="196">
        <v>1.2</v>
      </c>
      <c r="N87" s="196">
        <v>1.54</v>
      </c>
      <c r="O87" s="196">
        <v>0</v>
      </c>
      <c r="P87" s="196">
        <v>1.61</v>
      </c>
      <c r="Q87" s="196">
        <v>0</v>
      </c>
      <c r="R87" s="196">
        <v>7.26</v>
      </c>
      <c r="S87" s="196">
        <v>5.23</v>
      </c>
      <c r="T87" s="196">
        <v>0</v>
      </c>
      <c r="U87" s="196">
        <v>1.0900000000000001</v>
      </c>
      <c r="V87" s="196">
        <v>0.24</v>
      </c>
      <c r="W87" s="196">
        <v>0.45</v>
      </c>
      <c r="X87" s="196">
        <v>2.16</v>
      </c>
      <c r="Y87" s="196">
        <v>0</v>
      </c>
      <c r="Z87" s="196">
        <v>3.29</v>
      </c>
      <c r="AA87" s="196">
        <v>14.43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3.06</v>
      </c>
      <c r="AS87" s="196">
        <v>16.760000000000002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6.12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183.61</v>
      </c>
      <c r="M88" s="196">
        <v>1.2</v>
      </c>
      <c r="N88" s="196">
        <v>1.54</v>
      </c>
      <c r="O88" s="196">
        <v>0</v>
      </c>
      <c r="P88" s="196">
        <v>1.61</v>
      </c>
      <c r="Q88" s="196">
        <v>0</v>
      </c>
      <c r="R88" s="196">
        <v>7.23</v>
      </c>
      <c r="S88" s="196">
        <v>5.23</v>
      </c>
      <c r="T88" s="196">
        <v>0</v>
      </c>
      <c r="U88" s="196">
        <v>1.0900000000000001</v>
      </c>
      <c r="V88" s="196">
        <v>0.24</v>
      </c>
      <c r="W88" s="196">
        <v>0.45</v>
      </c>
      <c r="X88" s="196">
        <v>2.16</v>
      </c>
      <c r="Y88" s="196">
        <v>0</v>
      </c>
      <c r="Z88" s="196">
        <v>3.29</v>
      </c>
      <c r="AA88" s="196">
        <v>14.43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3.06</v>
      </c>
      <c r="AS88" s="196">
        <v>16.760000000000002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6.12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183.61</v>
      </c>
      <c r="M89" s="196">
        <v>1.2</v>
      </c>
      <c r="N89" s="196">
        <v>1.54</v>
      </c>
      <c r="O89" s="196">
        <v>0</v>
      </c>
      <c r="P89" s="196">
        <v>1.67</v>
      </c>
      <c r="Q89" s="196">
        <v>0</v>
      </c>
      <c r="R89" s="196">
        <v>7.27</v>
      </c>
      <c r="S89" s="196">
        <v>5.23</v>
      </c>
      <c r="T89" s="196">
        <v>0</v>
      </c>
      <c r="U89" s="196">
        <v>1.0900000000000001</v>
      </c>
      <c r="V89" s="196">
        <v>0.24</v>
      </c>
      <c r="W89" s="196">
        <v>0.45</v>
      </c>
      <c r="X89" s="196">
        <v>2.16</v>
      </c>
      <c r="Y89" s="196">
        <v>0</v>
      </c>
      <c r="Z89" s="196">
        <v>3.29</v>
      </c>
      <c r="AA89" s="196">
        <v>14.43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3.06</v>
      </c>
      <c r="AS89" s="196">
        <v>16.760000000000002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6.12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183.61</v>
      </c>
      <c r="M90" s="196">
        <v>1.2</v>
      </c>
      <c r="N90" s="196">
        <v>1.54</v>
      </c>
      <c r="O90" s="196">
        <v>0</v>
      </c>
      <c r="P90" s="196">
        <v>1.64</v>
      </c>
      <c r="Q90" s="196">
        <v>0</v>
      </c>
      <c r="R90" s="196">
        <v>7.27</v>
      </c>
      <c r="S90" s="196">
        <v>5.23</v>
      </c>
      <c r="T90" s="196">
        <v>0</v>
      </c>
      <c r="U90" s="196">
        <v>1.0900000000000001</v>
      </c>
      <c r="V90" s="196">
        <v>0.24</v>
      </c>
      <c r="W90" s="196">
        <v>0.45</v>
      </c>
      <c r="X90" s="196">
        <v>2.16</v>
      </c>
      <c r="Y90" s="196">
        <v>0</v>
      </c>
      <c r="Z90" s="196">
        <v>3.29</v>
      </c>
      <c r="AA90" s="196">
        <v>14.43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3.06</v>
      </c>
      <c r="AS90" s="196">
        <v>16.760000000000002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6.12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183.61</v>
      </c>
      <c r="M91" s="196">
        <v>1.2</v>
      </c>
      <c r="N91" s="196">
        <v>1.54</v>
      </c>
      <c r="O91" s="196">
        <v>0</v>
      </c>
      <c r="P91" s="196">
        <v>1.64</v>
      </c>
      <c r="Q91" s="196">
        <v>0</v>
      </c>
      <c r="R91" s="196">
        <v>7.27</v>
      </c>
      <c r="S91" s="196">
        <v>5.23</v>
      </c>
      <c r="T91" s="196">
        <v>0</v>
      </c>
      <c r="U91" s="196">
        <v>1.0900000000000001</v>
      </c>
      <c r="V91" s="196">
        <v>0.24</v>
      </c>
      <c r="W91" s="196">
        <v>0.45</v>
      </c>
      <c r="X91" s="196">
        <v>2.16</v>
      </c>
      <c r="Y91" s="196">
        <v>0</v>
      </c>
      <c r="Z91" s="196">
        <v>3.29</v>
      </c>
      <c r="AA91" s="196">
        <v>14.43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3.06</v>
      </c>
      <c r="AS91" s="196">
        <v>16.760000000000002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6.12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183.61</v>
      </c>
      <c r="M92" s="196">
        <v>1.2</v>
      </c>
      <c r="N92" s="196">
        <v>1.54</v>
      </c>
      <c r="O92" s="196">
        <v>0</v>
      </c>
      <c r="P92" s="196">
        <v>1.64</v>
      </c>
      <c r="Q92" s="196">
        <v>0</v>
      </c>
      <c r="R92" s="196">
        <v>7.27</v>
      </c>
      <c r="S92" s="196">
        <v>5.23</v>
      </c>
      <c r="T92" s="196">
        <v>0</v>
      </c>
      <c r="U92" s="196">
        <v>1.0900000000000001</v>
      </c>
      <c r="V92" s="196">
        <v>0.23</v>
      </c>
      <c r="W92" s="196">
        <v>0.45</v>
      </c>
      <c r="X92" s="196">
        <v>2.16</v>
      </c>
      <c r="Y92" s="196">
        <v>0</v>
      </c>
      <c r="Z92" s="196">
        <v>3.29</v>
      </c>
      <c r="AA92" s="196">
        <v>14.43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3.06</v>
      </c>
      <c r="AS92" s="196">
        <v>16.760000000000002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6.12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183.61</v>
      </c>
      <c r="M93" s="196">
        <v>1.2</v>
      </c>
      <c r="N93" s="196">
        <v>1.54</v>
      </c>
      <c r="O93" s="196">
        <v>0</v>
      </c>
      <c r="P93" s="196">
        <v>1.64</v>
      </c>
      <c r="Q93" s="196">
        <v>0</v>
      </c>
      <c r="R93" s="196">
        <v>7.27</v>
      </c>
      <c r="S93" s="196">
        <v>5.23</v>
      </c>
      <c r="T93" s="196">
        <v>0</v>
      </c>
      <c r="U93" s="196">
        <v>1.0900000000000001</v>
      </c>
      <c r="V93" s="196">
        <v>0.23</v>
      </c>
      <c r="W93" s="196">
        <v>0.45</v>
      </c>
      <c r="X93" s="196">
        <v>2.16</v>
      </c>
      <c r="Y93" s="196">
        <v>0</v>
      </c>
      <c r="Z93" s="196">
        <v>3.29</v>
      </c>
      <c r="AA93" s="196">
        <v>14.43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3.06</v>
      </c>
      <c r="AS93" s="196">
        <v>16.760000000000002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6.12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183.61</v>
      </c>
      <c r="M94" s="196">
        <v>1.2</v>
      </c>
      <c r="N94" s="196">
        <v>1.54</v>
      </c>
      <c r="O94" s="196">
        <v>0</v>
      </c>
      <c r="P94" s="196">
        <v>1.64</v>
      </c>
      <c r="Q94" s="196">
        <v>0</v>
      </c>
      <c r="R94" s="196">
        <v>7.27</v>
      </c>
      <c r="S94" s="196">
        <v>5.23</v>
      </c>
      <c r="T94" s="196">
        <v>0</v>
      </c>
      <c r="U94" s="196">
        <v>1.0900000000000001</v>
      </c>
      <c r="V94" s="196">
        <v>4.6100000000000003</v>
      </c>
      <c r="W94" s="196">
        <v>5.89</v>
      </c>
      <c r="X94" s="196">
        <v>2.16</v>
      </c>
      <c r="Y94" s="196">
        <v>0</v>
      </c>
      <c r="Z94" s="196">
        <v>58.54</v>
      </c>
      <c r="AA94" s="196">
        <v>14.43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3.06</v>
      </c>
      <c r="AS94" s="196">
        <v>16.690000000000001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6.12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183.61</v>
      </c>
      <c r="M95" s="196">
        <v>1.2</v>
      </c>
      <c r="N95" s="196">
        <v>1.54</v>
      </c>
      <c r="O95" s="196">
        <v>0</v>
      </c>
      <c r="P95" s="196">
        <v>1.64</v>
      </c>
      <c r="Q95" s="196">
        <v>0</v>
      </c>
      <c r="R95" s="196">
        <v>7.27</v>
      </c>
      <c r="S95" s="196">
        <v>5.23</v>
      </c>
      <c r="T95" s="196">
        <v>0</v>
      </c>
      <c r="U95" s="196">
        <v>1.0900000000000001</v>
      </c>
      <c r="V95" s="196">
        <v>4.6100000000000003</v>
      </c>
      <c r="W95" s="196">
        <v>5.89</v>
      </c>
      <c r="X95" s="196">
        <v>25.33</v>
      </c>
      <c r="Y95" s="196">
        <v>0</v>
      </c>
      <c r="Z95" s="196">
        <v>58.54</v>
      </c>
      <c r="AA95" s="196">
        <v>14.43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3.06</v>
      </c>
      <c r="AS95" s="196">
        <v>16.690000000000001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6.12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183.61</v>
      </c>
      <c r="M96" s="196">
        <v>1.2</v>
      </c>
      <c r="N96" s="196">
        <v>1.54</v>
      </c>
      <c r="O96" s="196">
        <v>0</v>
      </c>
      <c r="P96" s="196">
        <v>1.64</v>
      </c>
      <c r="Q96" s="196">
        <v>0</v>
      </c>
      <c r="R96" s="196">
        <v>7.27</v>
      </c>
      <c r="S96" s="196">
        <v>5.23</v>
      </c>
      <c r="T96" s="196">
        <v>0</v>
      </c>
      <c r="U96" s="196">
        <v>1.0900000000000001</v>
      </c>
      <c r="V96" s="196">
        <v>4.6100000000000003</v>
      </c>
      <c r="W96" s="196">
        <v>5.89</v>
      </c>
      <c r="X96" s="196">
        <v>30.89</v>
      </c>
      <c r="Y96" s="196">
        <v>0</v>
      </c>
      <c r="Z96" s="196">
        <v>58.54</v>
      </c>
      <c r="AA96" s="196">
        <v>14.43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3.06</v>
      </c>
      <c r="AS96" s="196">
        <v>16.690000000000001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6.12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183.61</v>
      </c>
      <c r="M97" s="196">
        <v>1.2</v>
      </c>
      <c r="N97" s="196">
        <v>1.54</v>
      </c>
      <c r="O97" s="196">
        <v>0</v>
      </c>
      <c r="P97" s="196">
        <v>1.64</v>
      </c>
      <c r="Q97" s="196">
        <v>0</v>
      </c>
      <c r="R97" s="196">
        <v>7.27</v>
      </c>
      <c r="S97" s="196">
        <v>5.23</v>
      </c>
      <c r="T97" s="196">
        <v>0</v>
      </c>
      <c r="U97" s="196">
        <v>1.0900000000000001</v>
      </c>
      <c r="V97" s="196">
        <v>4.6100000000000003</v>
      </c>
      <c r="W97" s="196">
        <v>5.89</v>
      </c>
      <c r="X97" s="196">
        <v>30.89</v>
      </c>
      <c r="Y97" s="196">
        <v>0</v>
      </c>
      <c r="Z97" s="196">
        <v>58.54</v>
      </c>
      <c r="AA97" s="196">
        <v>14.43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3.06</v>
      </c>
      <c r="AS97" s="196">
        <v>16.690000000000001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6.12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183.61</v>
      </c>
      <c r="M98" s="196">
        <v>1.2</v>
      </c>
      <c r="N98" s="196">
        <v>1.54</v>
      </c>
      <c r="O98" s="196">
        <v>0</v>
      </c>
      <c r="P98" s="196">
        <v>1.64</v>
      </c>
      <c r="Q98" s="196">
        <v>0</v>
      </c>
      <c r="R98" s="196">
        <v>7.27</v>
      </c>
      <c r="S98" s="196">
        <v>5.23</v>
      </c>
      <c r="T98" s="196">
        <v>0</v>
      </c>
      <c r="U98" s="196">
        <v>1.0900000000000001</v>
      </c>
      <c r="V98" s="196">
        <v>4.6100000000000003</v>
      </c>
      <c r="W98" s="196">
        <v>5.89</v>
      </c>
      <c r="X98" s="196">
        <v>30.89</v>
      </c>
      <c r="Y98" s="196">
        <v>0</v>
      </c>
      <c r="Z98" s="196">
        <v>58.54</v>
      </c>
      <c r="AA98" s="196">
        <v>14.43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3.06</v>
      </c>
      <c r="AS98" s="196">
        <v>16.690000000000001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0.14208000000000018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0.13279249999999995</v>
      </c>
      <c r="L99">
        <f t="shared" si="0"/>
        <v>3.0373225000000024</v>
      </c>
      <c r="M99">
        <f t="shared" si="0"/>
        <v>2.8800000000000048E-2</v>
      </c>
      <c r="N99">
        <f t="shared" si="0"/>
        <v>3.6960000000000034E-2</v>
      </c>
      <c r="O99">
        <f t="shared" si="0"/>
        <v>0</v>
      </c>
      <c r="P99">
        <f t="shared" si="0"/>
        <v>3.8722499999999979E-2</v>
      </c>
      <c r="Q99">
        <f t="shared" si="0"/>
        <v>0</v>
      </c>
      <c r="R99">
        <f t="shared" si="0"/>
        <v>0.10768750000000006</v>
      </c>
      <c r="S99">
        <f t="shared" si="0"/>
        <v>8.9174999999999949E-2</v>
      </c>
      <c r="T99">
        <f t="shared" si="0"/>
        <v>0</v>
      </c>
      <c r="U99">
        <f t="shared" si="0"/>
        <v>2.6137500000000036E-2</v>
      </c>
      <c r="V99">
        <f t="shared" si="0"/>
        <v>4.1810000000000014E-2</v>
      </c>
      <c r="W99">
        <f t="shared" si="0"/>
        <v>5.6112499999999774E-2</v>
      </c>
      <c r="X99">
        <f t="shared" si="0"/>
        <v>8.1207499999999988E-2</v>
      </c>
      <c r="Y99">
        <f t="shared" si="0"/>
        <v>0</v>
      </c>
      <c r="Z99">
        <f t="shared" si="0"/>
        <v>0.51138499999999931</v>
      </c>
      <c r="AA99">
        <f t="shared" si="0"/>
        <v>0.23198999999999995</v>
      </c>
      <c r="AB99">
        <f t="shared" si="0"/>
        <v>0</v>
      </c>
      <c r="AC99">
        <f t="shared" si="0"/>
        <v>3.3924999999999955E-2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0.22056749999999992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7.1040000000000089E-2</v>
      </c>
      <c r="AS99">
        <f t="shared" si="0"/>
        <v>0.39987749999999977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-10.584</v>
      </c>
      <c r="D28" s="82">
        <v>0</v>
      </c>
      <c r="E28" s="82">
        <v>0</v>
      </c>
      <c r="F28" s="82">
        <v>-14.416</v>
      </c>
      <c r="G28" s="82">
        <v>-25</v>
      </c>
      <c r="H28" s="76"/>
      <c r="I28" s="31">
        <v>26</v>
      </c>
      <c r="J28" s="82">
        <v>10.584</v>
      </c>
      <c r="K28" s="82">
        <v>0</v>
      </c>
      <c r="L28" s="82">
        <v>0</v>
      </c>
      <c r="M28" s="82">
        <v>0</v>
      </c>
      <c r="N28" s="82">
        <v>10.584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14.416</v>
      </c>
      <c r="AF28" s="82">
        <v>0</v>
      </c>
      <c r="AG28" s="82">
        <v>0</v>
      </c>
      <c r="AH28" s="82">
        <v>0</v>
      </c>
      <c r="AI28" s="82">
        <v>14.416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10.584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-10.584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14.416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-14.416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105.84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105.84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144.16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144.16</v>
      </c>
      <c r="DF28" s="81">
        <f t="shared" si="31"/>
        <v>25</v>
      </c>
      <c r="DG28" s="81">
        <f t="shared" si="32"/>
        <v>-10.584</v>
      </c>
      <c r="DH28" s="81">
        <f t="shared" si="33"/>
        <v>0</v>
      </c>
      <c r="DI28" s="81">
        <f t="shared" si="34"/>
        <v>0</v>
      </c>
      <c r="DJ28" s="81">
        <f t="shared" si="35"/>
        <v>-14.416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-35.139000000000003</v>
      </c>
      <c r="D29" s="82">
        <v>0</v>
      </c>
      <c r="E29" s="82">
        <v>0</v>
      </c>
      <c r="F29" s="82">
        <v>-47.860999999999997</v>
      </c>
      <c r="G29" s="82">
        <v>-83</v>
      </c>
      <c r="H29" s="76"/>
      <c r="I29" s="31">
        <v>27</v>
      </c>
      <c r="J29" s="82">
        <v>35.139000000000003</v>
      </c>
      <c r="K29" s="82">
        <v>0</v>
      </c>
      <c r="L29" s="82">
        <v>0</v>
      </c>
      <c r="M29" s="82">
        <v>0</v>
      </c>
      <c r="N29" s="82">
        <v>35.139000000000003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47.860999999999997</v>
      </c>
      <c r="AF29" s="82">
        <v>0</v>
      </c>
      <c r="AG29" s="82">
        <v>0</v>
      </c>
      <c r="AH29" s="82">
        <v>0</v>
      </c>
      <c r="AI29" s="82">
        <v>47.860999999999997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35.139000000000003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-35.139000000000003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47.860999999999997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-47.860999999999997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351.39000000000004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351.39000000000004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478.60999999999996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478.60999999999996</v>
      </c>
      <c r="DF29" s="81">
        <f t="shared" si="31"/>
        <v>83</v>
      </c>
      <c r="DG29" s="81">
        <f t="shared" si="32"/>
        <v>-35.139000000000003</v>
      </c>
      <c r="DH29" s="81">
        <f t="shared" si="33"/>
        <v>0</v>
      </c>
      <c r="DI29" s="81">
        <f t="shared" si="34"/>
        <v>0</v>
      </c>
      <c r="DJ29" s="81">
        <f t="shared" si="35"/>
        <v>-47.860999999999997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-54.613999999999997</v>
      </c>
      <c r="D30" s="82">
        <v>0</v>
      </c>
      <c r="E30" s="82">
        <v>0</v>
      </c>
      <c r="F30" s="82">
        <v>-74.385999999999996</v>
      </c>
      <c r="G30" s="82">
        <v>-129</v>
      </c>
      <c r="H30" s="76"/>
      <c r="I30" s="31">
        <v>28</v>
      </c>
      <c r="J30" s="82">
        <v>54.613999999999997</v>
      </c>
      <c r="K30" s="82">
        <v>0</v>
      </c>
      <c r="L30" s="82">
        <v>0</v>
      </c>
      <c r="M30" s="82">
        <v>0</v>
      </c>
      <c r="N30" s="82">
        <v>54.613999999999997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74.385999999999996</v>
      </c>
      <c r="AF30" s="82">
        <v>0</v>
      </c>
      <c r="AG30" s="82">
        <v>0</v>
      </c>
      <c r="AH30" s="82">
        <v>0</v>
      </c>
      <c r="AI30" s="82">
        <v>74.385999999999996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54.613999999999997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-54.613999999999997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74.385999999999996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-74.385999999999996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546.14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546.14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743.8599999999999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743.8599999999999</v>
      </c>
      <c r="DF30" s="81">
        <f t="shared" si="31"/>
        <v>129</v>
      </c>
      <c r="DG30" s="81">
        <f t="shared" si="32"/>
        <v>-54.613999999999997</v>
      </c>
      <c r="DH30" s="81">
        <f t="shared" si="33"/>
        <v>0</v>
      </c>
      <c r="DI30" s="81">
        <f t="shared" si="34"/>
        <v>0</v>
      </c>
      <c r="DJ30" s="81">
        <f t="shared" si="35"/>
        <v>-74.385999999999996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-65</v>
      </c>
      <c r="D31" s="82">
        <v>0</v>
      </c>
      <c r="E31" s="82">
        <v>0</v>
      </c>
      <c r="F31" s="82">
        <v>-138</v>
      </c>
      <c r="G31" s="82">
        <v>-203</v>
      </c>
      <c r="H31" s="76"/>
      <c r="I31" s="31">
        <v>29</v>
      </c>
      <c r="J31" s="82">
        <v>65</v>
      </c>
      <c r="K31" s="82">
        <v>0</v>
      </c>
      <c r="L31" s="82">
        <v>0</v>
      </c>
      <c r="M31" s="82">
        <v>0</v>
      </c>
      <c r="N31" s="82">
        <v>65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138</v>
      </c>
      <c r="AF31" s="82">
        <v>0</v>
      </c>
      <c r="AG31" s="82">
        <v>0</v>
      </c>
      <c r="AH31" s="82">
        <v>0</v>
      </c>
      <c r="AI31" s="82">
        <v>138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138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-138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650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650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1380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1380</v>
      </c>
      <c r="DF31" s="81">
        <f t="shared" si="31"/>
        <v>203</v>
      </c>
      <c r="DG31" s="81">
        <f t="shared" si="32"/>
        <v>-65</v>
      </c>
      <c r="DH31" s="81">
        <f t="shared" si="33"/>
        <v>0</v>
      </c>
      <c r="DI31" s="81">
        <f t="shared" si="34"/>
        <v>0</v>
      </c>
      <c r="DJ31" s="81">
        <f t="shared" si="35"/>
        <v>-138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-35</v>
      </c>
      <c r="D32" s="82">
        <v>0</v>
      </c>
      <c r="E32" s="82">
        <v>0</v>
      </c>
      <c r="F32" s="82">
        <v>-208</v>
      </c>
      <c r="G32" s="82">
        <v>-243</v>
      </c>
      <c r="H32" s="76"/>
      <c r="I32" s="31">
        <v>30</v>
      </c>
      <c r="J32" s="82">
        <v>35</v>
      </c>
      <c r="K32" s="82">
        <v>0</v>
      </c>
      <c r="L32" s="82">
        <v>0</v>
      </c>
      <c r="M32" s="82">
        <v>0</v>
      </c>
      <c r="N32" s="82">
        <v>35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208</v>
      </c>
      <c r="AF32" s="82">
        <v>0</v>
      </c>
      <c r="AG32" s="82">
        <v>0</v>
      </c>
      <c r="AH32" s="82">
        <v>0</v>
      </c>
      <c r="AI32" s="82">
        <v>208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35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-35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208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-208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350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350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2080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2080</v>
      </c>
      <c r="DF32" s="81">
        <f t="shared" si="31"/>
        <v>243</v>
      </c>
      <c r="DG32" s="81">
        <f t="shared" si="32"/>
        <v>-35</v>
      </c>
      <c r="DH32" s="81">
        <f t="shared" si="33"/>
        <v>0</v>
      </c>
      <c r="DI32" s="81">
        <f t="shared" si="34"/>
        <v>0</v>
      </c>
      <c r="DJ32" s="81">
        <f t="shared" si="35"/>
        <v>-208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-15</v>
      </c>
      <c r="D33" s="82">
        <v>0</v>
      </c>
      <c r="E33" s="82">
        <v>0</v>
      </c>
      <c r="F33" s="82">
        <v>-287</v>
      </c>
      <c r="G33" s="82">
        <v>-302</v>
      </c>
      <c r="H33" s="76"/>
      <c r="I33" s="31">
        <v>31</v>
      </c>
      <c r="J33" s="82">
        <v>15</v>
      </c>
      <c r="K33" s="82">
        <v>0</v>
      </c>
      <c r="L33" s="82">
        <v>0</v>
      </c>
      <c r="M33" s="82">
        <v>0</v>
      </c>
      <c r="N33" s="82">
        <v>15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287</v>
      </c>
      <c r="AF33" s="82">
        <v>0</v>
      </c>
      <c r="AG33" s="82">
        <v>0</v>
      </c>
      <c r="AH33" s="82">
        <v>0</v>
      </c>
      <c r="AI33" s="82">
        <v>287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287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-287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2870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2870</v>
      </c>
      <c r="DF33" s="81">
        <f t="shared" si="31"/>
        <v>302</v>
      </c>
      <c r="DG33" s="81">
        <f t="shared" si="32"/>
        <v>-15</v>
      </c>
      <c r="DH33" s="81">
        <f t="shared" si="33"/>
        <v>0</v>
      </c>
      <c r="DI33" s="81">
        <f t="shared" si="34"/>
        <v>0</v>
      </c>
      <c r="DJ33" s="81">
        <f t="shared" si="35"/>
        <v>-287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-266.767</v>
      </c>
      <c r="G34" s="82">
        <v>-266.767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266.767</v>
      </c>
      <c r="AF34" s="82">
        <v>0</v>
      </c>
      <c r="AG34" s="82">
        <v>0</v>
      </c>
      <c r="AH34" s="82">
        <v>0</v>
      </c>
      <c r="AI34" s="82">
        <v>266.767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266.767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-266.767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2667.67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2667.67</v>
      </c>
      <c r="DF34" s="81">
        <f t="shared" si="31"/>
        <v>266.767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-266.767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-25</v>
      </c>
      <c r="D35" s="82">
        <v>0</v>
      </c>
      <c r="E35" s="82">
        <v>0</v>
      </c>
      <c r="F35" s="82">
        <v>-251.46199999999999</v>
      </c>
      <c r="G35" s="82">
        <v>-276.46199999999999</v>
      </c>
      <c r="H35" s="76"/>
      <c r="I35" s="31">
        <v>33</v>
      </c>
      <c r="J35" s="82">
        <v>25</v>
      </c>
      <c r="K35" s="82">
        <v>0</v>
      </c>
      <c r="L35" s="82">
        <v>0</v>
      </c>
      <c r="M35" s="82">
        <v>0</v>
      </c>
      <c r="N35" s="82">
        <v>25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251.46199999999999</v>
      </c>
      <c r="AF35" s="82">
        <v>0</v>
      </c>
      <c r="AG35" s="82">
        <v>0</v>
      </c>
      <c r="AH35" s="82">
        <v>0</v>
      </c>
      <c r="AI35" s="82">
        <v>251.46199999999999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251.46199999999999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-251.46199999999999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2514.62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2514.62</v>
      </c>
      <c r="DF35" s="81">
        <f t="shared" si="31"/>
        <v>276.46199999999999</v>
      </c>
      <c r="DG35" s="81">
        <f t="shared" si="32"/>
        <v>-25</v>
      </c>
      <c r="DH35" s="81">
        <f t="shared" si="33"/>
        <v>0</v>
      </c>
      <c r="DI35" s="81">
        <f t="shared" si="34"/>
        <v>0</v>
      </c>
      <c r="DJ35" s="81">
        <f t="shared" si="35"/>
        <v>-251.46199999999999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-30</v>
      </c>
      <c r="D36" s="82">
        <v>0</v>
      </c>
      <c r="E36" s="82">
        <v>0</v>
      </c>
      <c r="F36" s="82">
        <v>-239.40299999999999</v>
      </c>
      <c r="G36" s="82">
        <v>-269.40300000000002</v>
      </c>
      <c r="H36" s="76"/>
      <c r="I36" s="31">
        <v>34</v>
      </c>
      <c r="J36" s="82">
        <v>30</v>
      </c>
      <c r="K36" s="82">
        <v>0</v>
      </c>
      <c r="L36" s="82">
        <v>0</v>
      </c>
      <c r="M36" s="82">
        <v>0</v>
      </c>
      <c r="N36" s="82">
        <v>30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239.40299999999999</v>
      </c>
      <c r="AF36" s="82">
        <v>0</v>
      </c>
      <c r="AG36" s="82">
        <v>0</v>
      </c>
      <c r="AH36" s="82">
        <v>0</v>
      </c>
      <c r="AI36" s="82">
        <v>239.40299999999999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30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-30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239.40299999999999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-239.40299999999999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300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300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2394.0299999999997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2394.0299999999997</v>
      </c>
      <c r="DF36" s="81">
        <f t="shared" si="31"/>
        <v>269.40300000000002</v>
      </c>
      <c r="DG36" s="81">
        <f t="shared" si="32"/>
        <v>-30</v>
      </c>
      <c r="DH36" s="81">
        <f t="shared" si="33"/>
        <v>0</v>
      </c>
      <c r="DI36" s="81">
        <f t="shared" si="34"/>
        <v>0</v>
      </c>
      <c r="DJ36" s="81">
        <f t="shared" si="35"/>
        <v>-239.40299999999999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-30</v>
      </c>
      <c r="D37" s="82">
        <v>0</v>
      </c>
      <c r="E37" s="82">
        <v>0</v>
      </c>
      <c r="F37" s="82">
        <v>-237.69499999999999</v>
      </c>
      <c r="G37" s="82">
        <v>-267.69499999999999</v>
      </c>
      <c r="H37" s="76"/>
      <c r="I37" s="31">
        <v>35</v>
      </c>
      <c r="J37" s="82">
        <v>30</v>
      </c>
      <c r="K37" s="82">
        <v>0</v>
      </c>
      <c r="L37" s="82">
        <v>0</v>
      </c>
      <c r="M37" s="82">
        <v>0</v>
      </c>
      <c r="N37" s="82">
        <v>30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237.69499999999999</v>
      </c>
      <c r="AF37" s="82">
        <v>0</v>
      </c>
      <c r="AG37" s="82">
        <v>0</v>
      </c>
      <c r="AH37" s="82">
        <v>0</v>
      </c>
      <c r="AI37" s="82">
        <v>237.69499999999999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30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-30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237.69499999999999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-237.69499999999999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300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300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2376.9499999999998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2376.9499999999998</v>
      </c>
      <c r="DF37" s="81">
        <f t="shared" si="31"/>
        <v>267.69499999999999</v>
      </c>
      <c r="DG37" s="81">
        <f t="shared" si="32"/>
        <v>-30</v>
      </c>
      <c r="DH37" s="81">
        <f t="shared" si="33"/>
        <v>0</v>
      </c>
      <c r="DI37" s="81">
        <f t="shared" si="34"/>
        <v>0</v>
      </c>
      <c r="DJ37" s="81">
        <f t="shared" si="35"/>
        <v>-237.69499999999999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-40</v>
      </c>
      <c r="D38" s="82">
        <v>0</v>
      </c>
      <c r="E38" s="82">
        <v>0</v>
      </c>
      <c r="F38" s="82">
        <v>-248.15199999999999</v>
      </c>
      <c r="G38" s="82">
        <v>-288.15199999999999</v>
      </c>
      <c r="H38" s="76"/>
      <c r="I38" s="31">
        <v>36</v>
      </c>
      <c r="J38" s="82">
        <v>40</v>
      </c>
      <c r="K38" s="82">
        <v>0</v>
      </c>
      <c r="L38" s="82">
        <v>0</v>
      </c>
      <c r="M38" s="82">
        <v>0</v>
      </c>
      <c r="N38" s="82">
        <v>40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248.15199999999999</v>
      </c>
      <c r="AF38" s="82">
        <v>0</v>
      </c>
      <c r="AG38" s="82">
        <v>0</v>
      </c>
      <c r="AH38" s="82">
        <v>0</v>
      </c>
      <c r="AI38" s="82">
        <v>248.15199999999999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248.15199999999999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-248.15199999999999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2481.52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2481.52</v>
      </c>
      <c r="DF38" s="81">
        <f t="shared" si="31"/>
        <v>288.15199999999999</v>
      </c>
      <c r="DG38" s="81">
        <f t="shared" si="32"/>
        <v>-40</v>
      </c>
      <c r="DH38" s="81">
        <f t="shared" si="33"/>
        <v>0</v>
      </c>
      <c r="DI38" s="81">
        <f t="shared" si="34"/>
        <v>0</v>
      </c>
      <c r="DJ38" s="81">
        <f t="shared" si="35"/>
        <v>-248.15199999999999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-50</v>
      </c>
      <c r="D39" s="82">
        <v>0</v>
      </c>
      <c r="E39" s="82">
        <v>0</v>
      </c>
      <c r="F39" s="82">
        <v>-238.86699999999999</v>
      </c>
      <c r="G39" s="82">
        <v>-288.86700000000002</v>
      </c>
      <c r="H39" s="76"/>
      <c r="I39" s="31">
        <v>37</v>
      </c>
      <c r="J39" s="82">
        <v>50</v>
      </c>
      <c r="K39" s="82">
        <v>0</v>
      </c>
      <c r="L39" s="82">
        <v>0</v>
      </c>
      <c r="M39" s="82">
        <v>0</v>
      </c>
      <c r="N39" s="82">
        <v>50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238.86699999999999</v>
      </c>
      <c r="AF39" s="82">
        <v>0</v>
      </c>
      <c r="AG39" s="82">
        <v>0</v>
      </c>
      <c r="AH39" s="82">
        <v>0</v>
      </c>
      <c r="AI39" s="82">
        <v>238.86699999999999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-50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238.86699999999999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-238.86699999999999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500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2388.67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2388.67</v>
      </c>
      <c r="DF39" s="81">
        <f t="shared" si="31"/>
        <v>288.86699999999996</v>
      </c>
      <c r="DG39" s="81">
        <f t="shared" si="32"/>
        <v>-50</v>
      </c>
      <c r="DH39" s="81">
        <f t="shared" si="33"/>
        <v>0</v>
      </c>
      <c r="DI39" s="81">
        <f t="shared" si="34"/>
        <v>0</v>
      </c>
      <c r="DJ39" s="81">
        <f t="shared" si="35"/>
        <v>-238.86699999999999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-55</v>
      </c>
      <c r="D40" s="82">
        <v>0</v>
      </c>
      <c r="E40" s="82">
        <v>0</v>
      </c>
      <c r="F40" s="82">
        <v>-217.357</v>
      </c>
      <c r="G40" s="82">
        <v>-272.35700000000003</v>
      </c>
      <c r="H40" s="76"/>
      <c r="I40" s="31">
        <v>38</v>
      </c>
      <c r="J40" s="82">
        <v>55</v>
      </c>
      <c r="K40" s="82">
        <v>0</v>
      </c>
      <c r="L40" s="82">
        <v>0</v>
      </c>
      <c r="M40" s="82">
        <v>0</v>
      </c>
      <c r="N40" s="82">
        <v>55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217.357</v>
      </c>
      <c r="AF40" s="82">
        <v>0</v>
      </c>
      <c r="AG40" s="82">
        <v>0</v>
      </c>
      <c r="AH40" s="82">
        <v>0</v>
      </c>
      <c r="AI40" s="82">
        <v>217.357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-55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217.357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-217.357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550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2173.5700000000002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2173.5700000000002</v>
      </c>
      <c r="DF40" s="81">
        <f t="shared" si="31"/>
        <v>272.35699999999997</v>
      </c>
      <c r="DG40" s="81">
        <f t="shared" si="32"/>
        <v>-55</v>
      </c>
      <c r="DH40" s="81">
        <f t="shared" si="33"/>
        <v>0</v>
      </c>
      <c r="DI40" s="81">
        <f t="shared" si="34"/>
        <v>0</v>
      </c>
      <c r="DJ40" s="81">
        <f t="shared" si="35"/>
        <v>-217.357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-45</v>
      </c>
      <c r="D41" s="82">
        <v>0</v>
      </c>
      <c r="E41" s="82">
        <v>0</v>
      </c>
      <c r="F41" s="82">
        <v>-161.941</v>
      </c>
      <c r="G41" s="82">
        <v>-206.941</v>
      </c>
      <c r="H41" s="76"/>
      <c r="I41" s="31">
        <v>39</v>
      </c>
      <c r="J41" s="82">
        <v>45</v>
      </c>
      <c r="K41" s="82">
        <v>0</v>
      </c>
      <c r="L41" s="82">
        <v>0</v>
      </c>
      <c r="M41" s="82">
        <v>0</v>
      </c>
      <c r="N41" s="82">
        <v>45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161.941</v>
      </c>
      <c r="AF41" s="82">
        <v>0</v>
      </c>
      <c r="AG41" s="82">
        <v>0</v>
      </c>
      <c r="AH41" s="82">
        <v>0</v>
      </c>
      <c r="AI41" s="82">
        <v>161.941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-45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161.941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-161.941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450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1619.41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1619.41</v>
      </c>
      <c r="DF41" s="81">
        <f t="shared" si="31"/>
        <v>206.941</v>
      </c>
      <c r="DG41" s="81">
        <f t="shared" si="32"/>
        <v>-45</v>
      </c>
      <c r="DH41" s="81">
        <f t="shared" si="33"/>
        <v>0</v>
      </c>
      <c r="DI41" s="81">
        <f t="shared" si="34"/>
        <v>0</v>
      </c>
      <c r="DJ41" s="81">
        <f t="shared" si="35"/>
        <v>-161.941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-2</v>
      </c>
      <c r="D44" s="82">
        <v>0</v>
      </c>
      <c r="E44" s="82">
        <v>0</v>
      </c>
      <c r="F44" s="82">
        <v>0</v>
      </c>
      <c r="G44" s="82">
        <v>-2</v>
      </c>
      <c r="H44" s="76"/>
      <c r="I44" s="31">
        <v>42</v>
      </c>
      <c r="J44" s="82">
        <v>2</v>
      </c>
      <c r="K44" s="82">
        <v>0</v>
      </c>
      <c r="L44" s="82">
        <v>0</v>
      </c>
      <c r="M44" s="82">
        <v>0</v>
      </c>
      <c r="N44" s="82">
        <v>2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2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-2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20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20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2</v>
      </c>
      <c r="DG44" s="81">
        <f t="shared" si="32"/>
        <v>-2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-32</v>
      </c>
      <c r="D45" s="82">
        <v>0</v>
      </c>
      <c r="E45" s="82">
        <v>0</v>
      </c>
      <c r="F45" s="82">
        <v>0</v>
      </c>
      <c r="G45" s="82">
        <v>-32</v>
      </c>
      <c r="H45" s="76"/>
      <c r="I45" s="31">
        <v>43</v>
      </c>
      <c r="J45" s="82">
        <v>32</v>
      </c>
      <c r="K45" s="82">
        <v>0</v>
      </c>
      <c r="L45" s="82">
        <v>0</v>
      </c>
      <c r="M45" s="82">
        <v>0</v>
      </c>
      <c r="N45" s="82">
        <v>32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32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-32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320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320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32</v>
      </c>
      <c r="DG45" s="81">
        <f t="shared" si="32"/>
        <v>-32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-37</v>
      </c>
      <c r="D46" s="82">
        <v>0</v>
      </c>
      <c r="E46" s="82">
        <v>0</v>
      </c>
      <c r="F46" s="82">
        <v>0</v>
      </c>
      <c r="G46" s="82">
        <v>-37</v>
      </c>
      <c r="H46" s="76"/>
      <c r="I46" s="31">
        <v>44</v>
      </c>
      <c r="J46" s="82">
        <v>37</v>
      </c>
      <c r="K46" s="82">
        <v>0</v>
      </c>
      <c r="L46" s="82">
        <v>0</v>
      </c>
      <c r="M46" s="82">
        <v>0</v>
      </c>
      <c r="N46" s="82">
        <v>37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37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-37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370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370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37</v>
      </c>
      <c r="DG46" s="81">
        <f t="shared" si="32"/>
        <v>-37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-51.387</v>
      </c>
      <c r="G68" s="82">
        <v>-51.387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51.387</v>
      </c>
      <c r="AF68" s="82">
        <v>0</v>
      </c>
      <c r="AG68" s="82">
        <v>0</v>
      </c>
      <c r="AH68" s="82">
        <v>0</v>
      </c>
      <c r="AI68" s="82">
        <v>51.387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51.387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-51.387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513.87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513.87</v>
      </c>
      <c r="DF68" s="81">
        <f t="shared" ref="DF68:DF99" si="59">AR68+AU68+BB68+BI68+BP68</f>
        <v>51.387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-51.387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-60.375</v>
      </c>
      <c r="G69" s="82">
        <v>-60.375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60.375</v>
      </c>
      <c r="AF69" s="82">
        <v>0</v>
      </c>
      <c r="AG69" s="82">
        <v>0</v>
      </c>
      <c r="AH69" s="82">
        <v>0</v>
      </c>
      <c r="AI69" s="82">
        <v>60.375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60.375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-60.375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603.75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603.75</v>
      </c>
      <c r="DF69" s="81">
        <f t="shared" si="59"/>
        <v>60.375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-60.375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</v>
      </c>
      <c r="D70" s="82">
        <v>0</v>
      </c>
      <c r="E70" s="82">
        <v>0</v>
      </c>
      <c r="F70" s="82">
        <v>-172</v>
      </c>
      <c r="G70" s="82">
        <v>-177</v>
      </c>
      <c r="H70" s="76"/>
      <c r="I70" s="31">
        <v>68</v>
      </c>
      <c r="J70" s="82">
        <v>5</v>
      </c>
      <c r="K70" s="82">
        <v>0</v>
      </c>
      <c r="L70" s="82">
        <v>0</v>
      </c>
      <c r="M70" s="82">
        <v>0</v>
      </c>
      <c r="N70" s="82">
        <v>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172</v>
      </c>
      <c r="AF70" s="82">
        <v>0</v>
      </c>
      <c r="AG70" s="82">
        <v>0</v>
      </c>
      <c r="AH70" s="82">
        <v>0</v>
      </c>
      <c r="AI70" s="82">
        <v>172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172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-172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1720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1720</v>
      </c>
      <c r="DF70" s="81">
        <f t="shared" si="59"/>
        <v>177</v>
      </c>
      <c r="DG70" s="81">
        <f t="shared" si="60"/>
        <v>-5</v>
      </c>
      <c r="DH70" s="81">
        <f t="shared" si="61"/>
        <v>0</v>
      </c>
      <c r="DI70" s="81">
        <f t="shared" si="62"/>
        <v>0</v>
      </c>
      <c r="DJ70" s="81">
        <f t="shared" si="63"/>
        <v>-172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-274.36700000000002</v>
      </c>
      <c r="G71" s="82">
        <v>-274.36700000000002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274.36700000000002</v>
      </c>
      <c r="AF71" s="82">
        <v>0</v>
      </c>
      <c r="AG71" s="82">
        <v>0</v>
      </c>
      <c r="AH71" s="82">
        <v>0</v>
      </c>
      <c r="AI71" s="82">
        <v>274.36700000000002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274.36700000000002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-274.36700000000002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2743.67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2743.67</v>
      </c>
      <c r="DF71" s="81">
        <f t="shared" si="59"/>
        <v>274.36700000000002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-274.36700000000002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-264.25200000000001</v>
      </c>
      <c r="G72" s="82">
        <v>-264.25200000000001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264.25200000000001</v>
      </c>
      <c r="AF72" s="82">
        <v>0</v>
      </c>
      <c r="AG72" s="82">
        <v>0</v>
      </c>
      <c r="AH72" s="82">
        <v>0</v>
      </c>
      <c r="AI72" s="82">
        <v>264.25200000000001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264.25200000000001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-264.25200000000001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2642.52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2642.52</v>
      </c>
      <c r="DF72" s="81">
        <f t="shared" si="59"/>
        <v>264.25200000000001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-264.25200000000001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-260.27100000000002</v>
      </c>
      <c r="G73" s="82">
        <v>-260.27100000000002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260.27100000000002</v>
      </c>
      <c r="AF73" s="82">
        <v>0</v>
      </c>
      <c r="AG73" s="82">
        <v>0</v>
      </c>
      <c r="AH73" s="82">
        <v>0</v>
      </c>
      <c r="AI73" s="82">
        <v>260.27100000000002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260.27100000000002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-260.27100000000002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2602.71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2602.71</v>
      </c>
      <c r="DF73" s="81">
        <f t="shared" si="59"/>
        <v>260.27100000000002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-260.27100000000002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-276.64299999999997</v>
      </c>
      <c r="G74" s="82">
        <v>-276.64299999999997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276.64299999999997</v>
      </c>
      <c r="AF74" s="82">
        <v>0</v>
      </c>
      <c r="AG74" s="82">
        <v>0</v>
      </c>
      <c r="AH74" s="82">
        <v>0</v>
      </c>
      <c r="AI74" s="82">
        <v>276.64299999999997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276.64299999999997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-276.64299999999997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2766.43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2766.43</v>
      </c>
      <c r="DF74" s="81">
        <f t="shared" si="59"/>
        <v>276.64299999999997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-276.64299999999997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-285.48700000000002</v>
      </c>
      <c r="G75" s="82">
        <v>-285.48700000000002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285.48700000000002</v>
      </c>
      <c r="AF75" s="82">
        <v>0</v>
      </c>
      <c r="AG75" s="82">
        <v>0</v>
      </c>
      <c r="AH75" s="82">
        <v>0</v>
      </c>
      <c r="AI75" s="82">
        <v>285.48700000000002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285.48700000000002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-285.48700000000002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2854.8700000000003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2854.8700000000003</v>
      </c>
      <c r="DF75" s="81">
        <f t="shared" si="59"/>
        <v>285.48700000000002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-285.48700000000002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-259</v>
      </c>
      <c r="G76" s="82">
        <v>-259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259</v>
      </c>
      <c r="AF76" s="82">
        <v>0</v>
      </c>
      <c r="AG76" s="82">
        <v>0</v>
      </c>
      <c r="AH76" s="82">
        <v>0</v>
      </c>
      <c r="AI76" s="82">
        <v>259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259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-259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2590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2590</v>
      </c>
      <c r="DF76" s="81">
        <f t="shared" si="59"/>
        <v>259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-259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-247</v>
      </c>
      <c r="G77" s="82">
        <v>-247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247</v>
      </c>
      <c r="AF77" s="82">
        <v>0</v>
      </c>
      <c r="AG77" s="82">
        <v>0</v>
      </c>
      <c r="AH77" s="82">
        <v>0</v>
      </c>
      <c r="AI77" s="82">
        <v>247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247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-247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2470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2470</v>
      </c>
      <c r="DF77" s="81">
        <f t="shared" si="59"/>
        <v>247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-247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-241</v>
      </c>
      <c r="G78" s="82">
        <v>-241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241</v>
      </c>
      <c r="AF78" s="82">
        <v>0</v>
      </c>
      <c r="AG78" s="82">
        <v>0</v>
      </c>
      <c r="AH78" s="82">
        <v>0</v>
      </c>
      <c r="AI78" s="82">
        <v>241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241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-241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2410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2410</v>
      </c>
      <c r="DF78" s="81">
        <f t="shared" si="59"/>
        <v>241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-241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-186</v>
      </c>
      <c r="G79" s="82">
        <v>-186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186</v>
      </c>
      <c r="AF79" s="82">
        <v>0</v>
      </c>
      <c r="AG79" s="82">
        <v>0</v>
      </c>
      <c r="AH79" s="82">
        <v>0</v>
      </c>
      <c r="AI79" s="82">
        <v>186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186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-186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1860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1860</v>
      </c>
      <c r="DF79" s="81">
        <f t="shared" si="59"/>
        <v>186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-186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-253</v>
      </c>
      <c r="G80" s="82">
        <v>-253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253</v>
      </c>
      <c r="AF80" s="82">
        <v>0</v>
      </c>
      <c r="AG80" s="82">
        <v>0</v>
      </c>
      <c r="AH80" s="82">
        <v>0</v>
      </c>
      <c r="AI80" s="82">
        <v>253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253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-253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2530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2530</v>
      </c>
      <c r="DF80" s="81">
        <f t="shared" si="59"/>
        <v>253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-253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-265.60300000000001</v>
      </c>
      <c r="G81" s="82">
        <v>-265.60300000000001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265.60300000000001</v>
      </c>
      <c r="AF81" s="82">
        <v>0</v>
      </c>
      <c r="AG81" s="82">
        <v>0</v>
      </c>
      <c r="AH81" s="82">
        <v>0</v>
      </c>
      <c r="AI81" s="82">
        <v>265.60300000000001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265.60300000000001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-265.60300000000001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2656.03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2656.03</v>
      </c>
      <c r="DF81" s="81">
        <f t="shared" si="59"/>
        <v>265.60300000000001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-265.60300000000001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-265</v>
      </c>
      <c r="G82" s="82">
        <v>-265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265</v>
      </c>
      <c r="AF82" s="82">
        <v>0</v>
      </c>
      <c r="AG82" s="82">
        <v>0</v>
      </c>
      <c r="AH82" s="82">
        <v>0</v>
      </c>
      <c r="AI82" s="82">
        <v>265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265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-265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2650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2650</v>
      </c>
      <c r="DF82" s="81">
        <f t="shared" si="59"/>
        <v>265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-265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-110.074</v>
      </c>
      <c r="D83" s="82">
        <v>0</v>
      </c>
      <c r="E83" s="82">
        <v>0</v>
      </c>
      <c r="F83" s="82">
        <v>-149.92599999999999</v>
      </c>
      <c r="G83" s="82">
        <v>-260</v>
      </c>
      <c r="H83" s="76"/>
      <c r="I83" s="31">
        <v>81</v>
      </c>
      <c r="J83" s="82">
        <v>110.074</v>
      </c>
      <c r="K83" s="82">
        <v>0</v>
      </c>
      <c r="L83" s="82">
        <v>0</v>
      </c>
      <c r="M83" s="82">
        <v>0</v>
      </c>
      <c r="N83" s="82">
        <v>110.074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149.92599999999999</v>
      </c>
      <c r="AF83" s="82">
        <v>0</v>
      </c>
      <c r="AG83" s="82">
        <v>0</v>
      </c>
      <c r="AH83" s="82">
        <v>0</v>
      </c>
      <c r="AI83" s="82">
        <v>149.92599999999999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110.074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-110.074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149.92599999999999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-149.92599999999999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1100.74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1100.74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1499.2599999999998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1499.2599999999998</v>
      </c>
      <c r="DF83" s="81">
        <f t="shared" si="59"/>
        <v>260</v>
      </c>
      <c r="DG83" s="81">
        <f t="shared" si="60"/>
        <v>-110.074</v>
      </c>
      <c r="DH83" s="81">
        <f t="shared" si="61"/>
        <v>0</v>
      </c>
      <c r="DI83" s="81">
        <f t="shared" si="62"/>
        <v>0</v>
      </c>
      <c r="DJ83" s="81">
        <f t="shared" si="63"/>
        <v>-149.92599999999999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-113.038</v>
      </c>
      <c r="D84" s="82">
        <v>0</v>
      </c>
      <c r="E84" s="82">
        <v>0</v>
      </c>
      <c r="F84" s="82">
        <v>-153.96199999999999</v>
      </c>
      <c r="G84" s="82">
        <v>-267</v>
      </c>
      <c r="H84" s="76"/>
      <c r="I84" s="31">
        <v>82</v>
      </c>
      <c r="J84" s="82">
        <v>113.038</v>
      </c>
      <c r="K84" s="82">
        <v>0</v>
      </c>
      <c r="L84" s="82">
        <v>0</v>
      </c>
      <c r="M84" s="82">
        <v>0</v>
      </c>
      <c r="N84" s="82">
        <v>113.038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153.96199999999999</v>
      </c>
      <c r="AF84" s="82">
        <v>0</v>
      </c>
      <c r="AG84" s="82">
        <v>0</v>
      </c>
      <c r="AH84" s="82">
        <v>0</v>
      </c>
      <c r="AI84" s="82">
        <v>153.96199999999999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113.038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-113.038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153.96199999999999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-153.96199999999999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1130.3799999999999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1130.3799999999999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1539.62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1539.62</v>
      </c>
      <c r="DF84" s="81">
        <f t="shared" si="59"/>
        <v>267</v>
      </c>
      <c r="DG84" s="81">
        <f t="shared" si="60"/>
        <v>-113.038</v>
      </c>
      <c r="DH84" s="81">
        <f t="shared" si="61"/>
        <v>0</v>
      </c>
      <c r="DI84" s="81">
        <f t="shared" si="62"/>
        <v>0</v>
      </c>
      <c r="DJ84" s="81">
        <f t="shared" si="63"/>
        <v>-153.96199999999999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-86</v>
      </c>
      <c r="D85" s="82">
        <v>0</v>
      </c>
      <c r="E85" s="82">
        <v>0</v>
      </c>
      <c r="F85" s="82">
        <v>-117.974</v>
      </c>
      <c r="G85" s="82">
        <v>-203.97399999999999</v>
      </c>
      <c r="H85" s="76"/>
      <c r="I85" s="31">
        <v>83</v>
      </c>
      <c r="J85" s="82">
        <v>86</v>
      </c>
      <c r="K85" s="82">
        <v>0</v>
      </c>
      <c r="L85" s="82">
        <v>0</v>
      </c>
      <c r="M85" s="82">
        <v>0</v>
      </c>
      <c r="N85" s="82">
        <v>86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117.974</v>
      </c>
      <c r="AF85" s="82">
        <v>0</v>
      </c>
      <c r="AG85" s="82">
        <v>0</v>
      </c>
      <c r="AH85" s="82">
        <v>0</v>
      </c>
      <c r="AI85" s="82">
        <v>117.974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117.974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-117.974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1179.74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1179.74</v>
      </c>
      <c r="DF85" s="81">
        <f t="shared" si="59"/>
        <v>203.97399999999999</v>
      </c>
      <c r="DG85" s="81">
        <f t="shared" si="60"/>
        <v>-86</v>
      </c>
      <c r="DH85" s="81">
        <f t="shared" si="61"/>
        <v>0</v>
      </c>
      <c r="DI85" s="81">
        <f t="shared" si="62"/>
        <v>0</v>
      </c>
      <c r="DJ85" s="81">
        <f t="shared" si="63"/>
        <v>-117.974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-87</v>
      </c>
      <c r="D86" s="82">
        <v>0</v>
      </c>
      <c r="E86" s="82">
        <v>0</v>
      </c>
      <c r="F86" s="82">
        <v>-140.875</v>
      </c>
      <c r="G86" s="82">
        <v>-227.875</v>
      </c>
      <c r="H86" s="76"/>
      <c r="I86" s="31">
        <v>84</v>
      </c>
      <c r="J86" s="82">
        <v>87</v>
      </c>
      <c r="K86" s="82">
        <v>0</v>
      </c>
      <c r="L86" s="82">
        <v>0</v>
      </c>
      <c r="M86" s="82">
        <v>0</v>
      </c>
      <c r="N86" s="82">
        <v>87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140.875</v>
      </c>
      <c r="AF86" s="82">
        <v>0</v>
      </c>
      <c r="AG86" s="82">
        <v>0</v>
      </c>
      <c r="AH86" s="82">
        <v>0</v>
      </c>
      <c r="AI86" s="82">
        <v>140.875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140.875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-140.875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1408.75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1408.75</v>
      </c>
      <c r="DF86" s="81">
        <f t="shared" si="59"/>
        <v>227.875</v>
      </c>
      <c r="DG86" s="81">
        <f t="shared" si="60"/>
        <v>-87</v>
      </c>
      <c r="DH86" s="81">
        <f t="shared" si="61"/>
        <v>0</v>
      </c>
      <c r="DI86" s="81">
        <f t="shared" si="62"/>
        <v>0</v>
      </c>
      <c r="DJ86" s="81">
        <f t="shared" si="63"/>
        <v>-140.875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-92.293000000000006</v>
      </c>
      <c r="D87" s="82">
        <v>0</v>
      </c>
      <c r="E87" s="82">
        <v>0</v>
      </c>
      <c r="F87" s="82">
        <v>-125.70699999999999</v>
      </c>
      <c r="G87" s="82">
        <v>-218</v>
      </c>
      <c r="H87" s="76"/>
      <c r="I87" s="31">
        <v>85</v>
      </c>
      <c r="J87" s="82">
        <v>92.293000000000006</v>
      </c>
      <c r="K87" s="82">
        <v>0</v>
      </c>
      <c r="L87" s="82">
        <v>0</v>
      </c>
      <c r="M87" s="82">
        <v>0</v>
      </c>
      <c r="N87" s="82">
        <v>92.293000000000006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125.70699999999999</v>
      </c>
      <c r="AF87" s="82">
        <v>0</v>
      </c>
      <c r="AG87" s="82">
        <v>0</v>
      </c>
      <c r="AH87" s="82">
        <v>0</v>
      </c>
      <c r="AI87" s="82">
        <v>125.70699999999999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92.293000000000006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-92.293000000000006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125.70699999999999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-125.70699999999999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922.93000000000006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922.93000000000006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1257.07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1257.07</v>
      </c>
      <c r="DF87" s="81">
        <f t="shared" si="59"/>
        <v>218</v>
      </c>
      <c r="DG87" s="81">
        <f t="shared" si="60"/>
        <v>-92.293000000000006</v>
      </c>
      <c r="DH87" s="81">
        <f t="shared" si="61"/>
        <v>0</v>
      </c>
      <c r="DI87" s="81">
        <f t="shared" si="62"/>
        <v>0</v>
      </c>
      <c r="DJ87" s="81">
        <f t="shared" si="63"/>
        <v>-125.70699999999999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-85.942999999999998</v>
      </c>
      <c r="D88" s="82">
        <v>0</v>
      </c>
      <c r="E88" s="82">
        <v>0</v>
      </c>
      <c r="F88" s="82">
        <v>-117.057</v>
      </c>
      <c r="G88" s="82">
        <v>-203</v>
      </c>
      <c r="H88" s="76"/>
      <c r="I88" s="31">
        <v>86</v>
      </c>
      <c r="J88" s="82">
        <v>85.942999999999998</v>
      </c>
      <c r="K88" s="82">
        <v>0</v>
      </c>
      <c r="L88" s="82">
        <v>0</v>
      </c>
      <c r="M88" s="82">
        <v>0</v>
      </c>
      <c r="N88" s="82">
        <v>85.942999999999998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117.057</v>
      </c>
      <c r="AF88" s="82">
        <v>0</v>
      </c>
      <c r="AG88" s="82">
        <v>0</v>
      </c>
      <c r="AH88" s="82">
        <v>0</v>
      </c>
      <c r="AI88" s="82">
        <v>117.057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85.942999999999998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-85.942999999999998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117.057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-117.057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859.43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859.43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1170.57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1170.57</v>
      </c>
      <c r="DF88" s="81">
        <f t="shared" si="59"/>
        <v>203</v>
      </c>
      <c r="DG88" s="81">
        <f t="shared" si="60"/>
        <v>-85.942999999999998</v>
      </c>
      <c r="DH88" s="81">
        <f t="shared" si="61"/>
        <v>0</v>
      </c>
      <c r="DI88" s="81">
        <f t="shared" si="62"/>
        <v>0</v>
      </c>
      <c r="DJ88" s="81">
        <f t="shared" si="63"/>
        <v>-117.057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-70</v>
      </c>
      <c r="D89" s="82">
        <v>0</v>
      </c>
      <c r="E89" s="82">
        <v>0</v>
      </c>
      <c r="F89" s="82">
        <v>-99</v>
      </c>
      <c r="G89" s="82">
        <v>-169</v>
      </c>
      <c r="H89" s="76"/>
      <c r="I89" s="31">
        <v>87</v>
      </c>
      <c r="J89" s="82">
        <v>70</v>
      </c>
      <c r="K89" s="82">
        <v>0</v>
      </c>
      <c r="L89" s="82">
        <v>0</v>
      </c>
      <c r="M89" s="82">
        <v>0</v>
      </c>
      <c r="N89" s="82">
        <v>70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99</v>
      </c>
      <c r="AF89" s="82">
        <v>0</v>
      </c>
      <c r="AG89" s="82">
        <v>0</v>
      </c>
      <c r="AH89" s="82">
        <v>0</v>
      </c>
      <c r="AI89" s="82">
        <v>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990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990</v>
      </c>
      <c r="DF89" s="81">
        <f t="shared" si="59"/>
        <v>169</v>
      </c>
      <c r="DG89" s="81">
        <f t="shared" si="60"/>
        <v>-70</v>
      </c>
      <c r="DH89" s="81">
        <f t="shared" si="61"/>
        <v>0</v>
      </c>
      <c r="DI89" s="81">
        <f t="shared" si="62"/>
        <v>0</v>
      </c>
      <c r="DJ89" s="81">
        <f t="shared" si="63"/>
        <v>-99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-58.000999999999998</v>
      </c>
      <c r="D90" s="82">
        <v>0</v>
      </c>
      <c r="E90" s="82">
        <v>0</v>
      </c>
      <c r="F90" s="82">
        <v>-78.998999999999995</v>
      </c>
      <c r="G90" s="82">
        <v>-137</v>
      </c>
      <c r="H90" s="76"/>
      <c r="I90" s="31">
        <v>88</v>
      </c>
      <c r="J90" s="82">
        <v>58.000999999999998</v>
      </c>
      <c r="K90" s="82">
        <v>0</v>
      </c>
      <c r="L90" s="82">
        <v>0</v>
      </c>
      <c r="M90" s="82">
        <v>0</v>
      </c>
      <c r="N90" s="82">
        <v>58.000999999999998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78.998999999999995</v>
      </c>
      <c r="AF90" s="82">
        <v>0</v>
      </c>
      <c r="AG90" s="82">
        <v>0</v>
      </c>
      <c r="AH90" s="82">
        <v>0</v>
      </c>
      <c r="AI90" s="82">
        <v>78.998999999999995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58.000999999999998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-58.000999999999998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78.998999999999995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-78.998999999999995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580.01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580.01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789.99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789.99</v>
      </c>
      <c r="DF90" s="81">
        <f t="shared" si="59"/>
        <v>137</v>
      </c>
      <c r="DG90" s="81">
        <f t="shared" si="60"/>
        <v>-58.000999999999998</v>
      </c>
      <c r="DH90" s="81">
        <f t="shared" si="61"/>
        <v>0</v>
      </c>
      <c r="DI90" s="81">
        <f t="shared" si="62"/>
        <v>0</v>
      </c>
      <c r="DJ90" s="81">
        <f t="shared" si="63"/>
        <v>-78.998999999999995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-30</v>
      </c>
      <c r="D91" s="82">
        <v>0</v>
      </c>
      <c r="E91" s="82">
        <v>0</v>
      </c>
      <c r="F91" s="82">
        <v>-170.464</v>
      </c>
      <c r="G91" s="82">
        <v>-200.464</v>
      </c>
      <c r="H91" s="76"/>
      <c r="I91" s="31">
        <v>89</v>
      </c>
      <c r="J91" s="82">
        <v>30</v>
      </c>
      <c r="K91" s="82">
        <v>0</v>
      </c>
      <c r="L91" s="82">
        <v>0</v>
      </c>
      <c r="M91" s="82">
        <v>0</v>
      </c>
      <c r="N91" s="82">
        <v>30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170.464</v>
      </c>
      <c r="AF91" s="82">
        <v>0</v>
      </c>
      <c r="AG91" s="82">
        <v>0</v>
      </c>
      <c r="AH91" s="82">
        <v>0</v>
      </c>
      <c r="AI91" s="82">
        <v>170.464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170.464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-170.464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1704.6399999999999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1704.6399999999999</v>
      </c>
      <c r="DF91" s="81">
        <f t="shared" si="59"/>
        <v>200.464</v>
      </c>
      <c r="DG91" s="81">
        <f t="shared" si="60"/>
        <v>-30</v>
      </c>
      <c r="DH91" s="81">
        <f t="shared" si="61"/>
        <v>0</v>
      </c>
      <c r="DI91" s="81">
        <f t="shared" si="62"/>
        <v>0</v>
      </c>
      <c r="DJ91" s="81">
        <f t="shared" si="63"/>
        <v>-170.464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-40</v>
      </c>
      <c r="D92" s="82">
        <v>0</v>
      </c>
      <c r="E92" s="82">
        <v>0</v>
      </c>
      <c r="F92" s="82">
        <v>-158</v>
      </c>
      <c r="G92" s="82">
        <v>-198</v>
      </c>
      <c r="H92" s="76"/>
      <c r="I92" s="31">
        <v>90</v>
      </c>
      <c r="J92" s="82">
        <v>40</v>
      </c>
      <c r="K92" s="82">
        <v>0</v>
      </c>
      <c r="L92" s="82">
        <v>0</v>
      </c>
      <c r="M92" s="82">
        <v>0</v>
      </c>
      <c r="N92" s="82">
        <v>40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158</v>
      </c>
      <c r="AF92" s="82">
        <v>0</v>
      </c>
      <c r="AG92" s="82">
        <v>0</v>
      </c>
      <c r="AH92" s="82">
        <v>0</v>
      </c>
      <c r="AI92" s="82">
        <v>158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158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-158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1580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1580</v>
      </c>
      <c r="DF92" s="81">
        <f t="shared" si="59"/>
        <v>198</v>
      </c>
      <c r="DG92" s="81">
        <f t="shared" si="60"/>
        <v>-40</v>
      </c>
      <c r="DH92" s="81">
        <f t="shared" si="61"/>
        <v>0</v>
      </c>
      <c r="DI92" s="81">
        <f t="shared" si="62"/>
        <v>0</v>
      </c>
      <c r="DJ92" s="81">
        <f t="shared" si="63"/>
        <v>-158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-60</v>
      </c>
      <c r="D93" s="82">
        <v>0</v>
      </c>
      <c r="E93" s="82">
        <v>0</v>
      </c>
      <c r="F93" s="82">
        <v>-100</v>
      </c>
      <c r="G93" s="82">
        <v>-160</v>
      </c>
      <c r="H93" s="76"/>
      <c r="I93" s="31">
        <v>91</v>
      </c>
      <c r="J93" s="82">
        <v>60</v>
      </c>
      <c r="K93" s="82">
        <v>0</v>
      </c>
      <c r="L93" s="82">
        <v>0</v>
      </c>
      <c r="M93" s="82">
        <v>0</v>
      </c>
      <c r="N93" s="82">
        <v>60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100</v>
      </c>
      <c r="AF93" s="82">
        <v>0</v>
      </c>
      <c r="AG93" s="82">
        <v>0</v>
      </c>
      <c r="AH93" s="82">
        <v>0</v>
      </c>
      <c r="AI93" s="82">
        <v>100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100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-100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1000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1000</v>
      </c>
      <c r="DF93" s="81">
        <f t="shared" si="59"/>
        <v>160</v>
      </c>
      <c r="DG93" s="81">
        <f t="shared" si="60"/>
        <v>-60</v>
      </c>
      <c r="DH93" s="81">
        <f t="shared" si="61"/>
        <v>0</v>
      </c>
      <c r="DI93" s="81">
        <f t="shared" si="62"/>
        <v>0</v>
      </c>
      <c r="DJ93" s="81">
        <f t="shared" si="63"/>
        <v>-100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-50.38</v>
      </c>
      <c r="D94" s="82">
        <v>0</v>
      </c>
      <c r="E94" s="82">
        <v>0</v>
      </c>
      <c r="F94" s="82">
        <v>-68.62</v>
      </c>
      <c r="G94" s="82">
        <v>-119</v>
      </c>
      <c r="H94" s="76"/>
      <c r="I94" s="31">
        <v>92</v>
      </c>
      <c r="J94" s="82">
        <v>50.38</v>
      </c>
      <c r="K94" s="82">
        <v>0</v>
      </c>
      <c r="L94" s="82">
        <v>0</v>
      </c>
      <c r="M94" s="82">
        <v>0</v>
      </c>
      <c r="N94" s="82">
        <v>50.38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68.62</v>
      </c>
      <c r="AF94" s="82">
        <v>0</v>
      </c>
      <c r="AG94" s="82">
        <v>0</v>
      </c>
      <c r="AH94" s="82">
        <v>0</v>
      </c>
      <c r="AI94" s="82">
        <v>68.62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50.38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-50.38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68.62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-68.62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503.8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503.8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686.2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686.2</v>
      </c>
      <c r="DF94" s="81">
        <f t="shared" si="59"/>
        <v>119</v>
      </c>
      <c r="DG94" s="81">
        <f t="shared" si="60"/>
        <v>-50.38</v>
      </c>
      <c r="DH94" s="81">
        <f t="shared" si="61"/>
        <v>0</v>
      </c>
      <c r="DI94" s="81">
        <f t="shared" si="62"/>
        <v>0</v>
      </c>
      <c r="DJ94" s="81">
        <f t="shared" si="63"/>
        <v>-68.62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-10.161</v>
      </c>
      <c r="D95" s="82">
        <v>0</v>
      </c>
      <c r="E95" s="82">
        <v>0</v>
      </c>
      <c r="F95" s="82">
        <v>-13.839</v>
      </c>
      <c r="G95" s="82">
        <v>-24</v>
      </c>
      <c r="H95" s="76"/>
      <c r="I95" s="31">
        <v>93</v>
      </c>
      <c r="J95" s="82">
        <v>10.161</v>
      </c>
      <c r="K95" s="82">
        <v>0</v>
      </c>
      <c r="L95" s="82">
        <v>0</v>
      </c>
      <c r="M95" s="82">
        <v>0</v>
      </c>
      <c r="N95" s="82">
        <v>10.161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13.839</v>
      </c>
      <c r="AF95" s="82">
        <v>0</v>
      </c>
      <c r="AG95" s="82">
        <v>0</v>
      </c>
      <c r="AH95" s="82">
        <v>0</v>
      </c>
      <c r="AI95" s="82">
        <v>13.839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10.161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-10.161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13.839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-13.839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101.61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101.61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138.39000000000001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138.39000000000001</v>
      </c>
      <c r="DF95" s="81">
        <f t="shared" si="59"/>
        <v>24</v>
      </c>
      <c r="DG95" s="81">
        <f t="shared" si="60"/>
        <v>-10.161</v>
      </c>
      <c r="DH95" s="81">
        <f t="shared" si="61"/>
        <v>0</v>
      </c>
      <c r="DI95" s="81">
        <f t="shared" si="62"/>
        <v>0</v>
      </c>
      <c r="DJ95" s="81">
        <f t="shared" si="63"/>
        <v>-13.839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0.36480675000000001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-0.36480675000000001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1.87177875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-1.87177875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0.36480675000000001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0.36480675000000001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1.8717787500000003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1.8717787500000003</v>
      </c>
      <c r="DE99" s="86"/>
      <c r="DF99" s="81">
        <f t="shared" si="59"/>
        <v>2.2365854999999999</v>
      </c>
      <c r="DG99" s="81">
        <f t="shared" si="60"/>
        <v>-0.36480675000000001</v>
      </c>
      <c r="DH99" s="81">
        <f t="shared" si="61"/>
        <v>0</v>
      </c>
      <c r="DI99" s="81">
        <f t="shared" si="62"/>
        <v>0</v>
      </c>
      <c r="DJ99" s="81">
        <f t="shared" si="63"/>
        <v>-1.87177875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337.0752</v>
      </c>
      <c r="I3" s="178">
        <f ca="1">INDIRECT("BRPL_EOD!" &amp; $V$3 &amp; X3)</f>
        <v>258.56</v>
      </c>
      <c r="J3" s="176">
        <f ca="1">INDIRECT("BYPL_EOD!" &amp; $V$3 &amp; X3)</f>
        <v>76.61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337.09000000000003</v>
      </c>
      <c r="N3" s="175">
        <f ca="1">INDIRECT("BRPL_ISGS_exbus!" &amp; $V$3 &amp; X3)</f>
        <v>258.54864787445484</v>
      </c>
      <c r="O3" s="176">
        <f ca="1">INDIRECT("BYPL_ISGS_exbus!" &amp; $V$3 &amp; X3)</f>
        <v>76.606636423507069</v>
      </c>
      <c r="P3" s="176">
        <f ca="1">INDIRECT("TPDDL_ISGS_exbus!" &amp; $V$3 &amp; X3)</f>
        <v>1.9199157020380311</v>
      </c>
      <c r="Q3" s="176">
        <f ca="1">INDIRECT("NDMC_ISGS_exbus!" &amp; $V$3 &amp; X3)</f>
        <v>0</v>
      </c>
      <c r="R3" s="177">
        <f ca="1">SUM(N3:Q3)</f>
        <v>337.07519999999994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337.0752</v>
      </c>
      <c r="I4" s="183">
        <f t="shared" ref="I4:I67" ca="1" si="5">INDIRECT("BRPL_EOD!" &amp; $V$3 &amp; X4)</f>
        <v>258.56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337.09000000000003</v>
      </c>
      <c r="N4" s="179">
        <f t="shared" ref="N4:N67" ca="1" si="10">INDIRECT("BRPL_ISGS_exbus!" &amp; $V$3 &amp; X4)</f>
        <v>258.54864787445484</v>
      </c>
      <c r="O4" s="180">
        <f t="shared" ref="O4:O67" ca="1" si="11">INDIRECT("BYPL_ISGS_exbus!" &amp; $V$3 &amp; X4)</f>
        <v>76.606636423507069</v>
      </c>
      <c r="P4" s="180">
        <f t="shared" ref="P4:P67" ca="1" si="12">INDIRECT("TPDDL_ISGS_exbus!" &amp; $V$3 &amp; X4)</f>
        <v>1.9199157020380311</v>
      </c>
      <c r="Q4" s="180">
        <f t="shared" ref="Q4:Q67" ca="1" si="13">INDIRECT("NDMC_ISGS_exbus!" &amp; $V$3 &amp; X4)</f>
        <v>0</v>
      </c>
      <c r="R4" s="181">
        <f t="shared" ref="R4:R67" ca="1" si="14">SUM(N4:Q4)</f>
        <v>337.07519999999994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337.0752</v>
      </c>
      <c r="I5" s="183">
        <f t="shared" ca="1" si="5"/>
        <v>258.56</v>
      </c>
      <c r="J5" s="180">
        <f t="shared" ca="1" si="6"/>
        <v>76.61</v>
      </c>
      <c r="K5" s="180">
        <f t="shared" ca="1" si="7"/>
        <v>1.92</v>
      </c>
      <c r="L5" s="180">
        <f t="shared" ca="1" si="8"/>
        <v>0</v>
      </c>
      <c r="M5" s="181">
        <f t="shared" ca="1" si="9"/>
        <v>337.09000000000003</v>
      </c>
      <c r="N5" s="179">
        <f t="shared" ca="1" si="10"/>
        <v>258.54864787445484</v>
      </c>
      <c r="O5" s="180">
        <f t="shared" ca="1" si="11"/>
        <v>76.606636423507069</v>
      </c>
      <c r="P5" s="180">
        <f t="shared" ca="1" si="12"/>
        <v>1.9199157020380311</v>
      </c>
      <c r="Q5" s="180">
        <f t="shared" ca="1" si="13"/>
        <v>0</v>
      </c>
      <c r="R5" s="181">
        <f t="shared" ca="1" si="14"/>
        <v>337.07519999999994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337.0752</v>
      </c>
      <c r="I6" s="183">
        <f t="shared" ca="1" si="5"/>
        <v>258.56</v>
      </c>
      <c r="J6" s="180">
        <f t="shared" ca="1" si="6"/>
        <v>76.61</v>
      </c>
      <c r="K6" s="180">
        <f t="shared" ca="1" si="7"/>
        <v>1.92</v>
      </c>
      <c r="L6" s="180">
        <f t="shared" ca="1" si="8"/>
        <v>0</v>
      </c>
      <c r="M6" s="181">
        <f t="shared" ca="1" si="9"/>
        <v>337.09000000000003</v>
      </c>
      <c r="N6" s="179">
        <f t="shared" ca="1" si="10"/>
        <v>258.54864787445484</v>
      </c>
      <c r="O6" s="180">
        <f t="shared" ca="1" si="11"/>
        <v>76.606636423507069</v>
      </c>
      <c r="P6" s="180">
        <f t="shared" ca="1" si="12"/>
        <v>1.9199157020380311</v>
      </c>
      <c r="Q6" s="180">
        <f t="shared" ca="1" si="13"/>
        <v>0</v>
      </c>
      <c r="R6" s="181">
        <f t="shared" ca="1" si="14"/>
        <v>337.07519999999994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337.0752</v>
      </c>
      <c r="I7" s="183">
        <f t="shared" ca="1" si="5"/>
        <v>258.56</v>
      </c>
      <c r="J7" s="180">
        <f t="shared" ca="1" si="6"/>
        <v>76.61</v>
      </c>
      <c r="K7" s="180">
        <f t="shared" ca="1" si="7"/>
        <v>1.92</v>
      </c>
      <c r="L7" s="180">
        <f t="shared" ca="1" si="8"/>
        <v>0</v>
      </c>
      <c r="M7" s="181">
        <f t="shared" ca="1" si="9"/>
        <v>337.09000000000003</v>
      </c>
      <c r="N7" s="179">
        <f t="shared" ca="1" si="10"/>
        <v>258.54864787445484</v>
      </c>
      <c r="O7" s="180">
        <f t="shared" ca="1" si="11"/>
        <v>76.606636423507069</v>
      </c>
      <c r="P7" s="180">
        <f t="shared" ca="1" si="12"/>
        <v>1.9199157020380311</v>
      </c>
      <c r="Q7" s="180">
        <f t="shared" ca="1" si="13"/>
        <v>0</v>
      </c>
      <c r="R7" s="181">
        <f t="shared" ca="1" si="14"/>
        <v>337.07519999999994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337.0752</v>
      </c>
      <c r="I8" s="183">
        <f t="shared" ca="1" si="5"/>
        <v>258.56</v>
      </c>
      <c r="J8" s="180">
        <f t="shared" ca="1" si="6"/>
        <v>76.61</v>
      </c>
      <c r="K8" s="180">
        <f t="shared" ca="1" si="7"/>
        <v>1.92</v>
      </c>
      <c r="L8" s="180">
        <f t="shared" ca="1" si="8"/>
        <v>0</v>
      </c>
      <c r="M8" s="181">
        <f t="shared" ca="1" si="9"/>
        <v>337.09000000000003</v>
      </c>
      <c r="N8" s="179">
        <f t="shared" ca="1" si="10"/>
        <v>258.54864787445484</v>
      </c>
      <c r="O8" s="180">
        <f t="shared" ca="1" si="11"/>
        <v>76.606636423507069</v>
      </c>
      <c r="P8" s="180">
        <f t="shared" ca="1" si="12"/>
        <v>1.9199157020380311</v>
      </c>
      <c r="Q8" s="180">
        <f t="shared" ca="1" si="13"/>
        <v>0</v>
      </c>
      <c r="R8" s="181">
        <f t="shared" ca="1" si="14"/>
        <v>337.07519999999994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337.0752</v>
      </c>
      <c r="I9" s="183">
        <f t="shared" ca="1" si="5"/>
        <v>258.56</v>
      </c>
      <c r="J9" s="180">
        <f t="shared" ca="1" si="6"/>
        <v>76.61</v>
      </c>
      <c r="K9" s="180">
        <f t="shared" ca="1" si="7"/>
        <v>1.92</v>
      </c>
      <c r="L9" s="180">
        <f t="shared" ca="1" si="8"/>
        <v>0</v>
      </c>
      <c r="M9" s="181">
        <f t="shared" ca="1" si="9"/>
        <v>337.09000000000003</v>
      </c>
      <c r="N9" s="179">
        <f t="shared" ca="1" si="10"/>
        <v>258.54864787445484</v>
      </c>
      <c r="O9" s="180">
        <f t="shared" ca="1" si="11"/>
        <v>76.606636423507069</v>
      </c>
      <c r="P9" s="180">
        <f t="shared" ca="1" si="12"/>
        <v>1.9199157020380311</v>
      </c>
      <c r="Q9" s="180">
        <f t="shared" ca="1" si="13"/>
        <v>0</v>
      </c>
      <c r="R9" s="181">
        <f t="shared" ca="1" si="14"/>
        <v>337.07519999999994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337.0752</v>
      </c>
      <c r="I10" s="183">
        <f t="shared" ca="1" si="5"/>
        <v>258.56</v>
      </c>
      <c r="J10" s="180">
        <f t="shared" ca="1" si="6"/>
        <v>76.61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337.09000000000003</v>
      </c>
      <c r="N10" s="179">
        <f t="shared" ca="1" si="10"/>
        <v>258.54864787445484</v>
      </c>
      <c r="O10" s="180">
        <f t="shared" ca="1" si="11"/>
        <v>76.606636423507069</v>
      </c>
      <c r="P10" s="180">
        <f t="shared" ca="1" si="12"/>
        <v>1.9199157020380311</v>
      </c>
      <c r="Q10" s="180">
        <f t="shared" ca="1" si="13"/>
        <v>0</v>
      </c>
      <c r="R10" s="181">
        <f t="shared" ca="1" si="14"/>
        <v>337.07519999999994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337.0752</v>
      </c>
      <c r="I11" s="183">
        <f t="shared" ca="1" si="5"/>
        <v>258.56</v>
      </c>
      <c r="J11" s="180">
        <f t="shared" ca="1" si="6"/>
        <v>76.61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337.09000000000003</v>
      </c>
      <c r="N11" s="179">
        <f t="shared" ca="1" si="10"/>
        <v>258.54864787445484</v>
      </c>
      <c r="O11" s="180">
        <f t="shared" ca="1" si="11"/>
        <v>76.606636423507069</v>
      </c>
      <c r="P11" s="180">
        <f t="shared" ca="1" si="12"/>
        <v>1.9199157020380311</v>
      </c>
      <c r="Q11" s="180">
        <f t="shared" ca="1" si="13"/>
        <v>0</v>
      </c>
      <c r="R11" s="181">
        <f t="shared" ca="1" si="14"/>
        <v>337.07519999999994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337.0752</v>
      </c>
      <c r="I12" s="183">
        <f t="shared" ca="1" si="5"/>
        <v>258.56</v>
      </c>
      <c r="J12" s="180">
        <f t="shared" ca="1" si="6"/>
        <v>76.61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337.09000000000003</v>
      </c>
      <c r="N12" s="179">
        <f t="shared" ca="1" si="10"/>
        <v>258.54864787445484</v>
      </c>
      <c r="O12" s="180">
        <f t="shared" ca="1" si="11"/>
        <v>76.606636423507069</v>
      </c>
      <c r="P12" s="180">
        <f t="shared" ca="1" si="12"/>
        <v>1.9199157020380311</v>
      </c>
      <c r="Q12" s="180">
        <f t="shared" ca="1" si="13"/>
        <v>0</v>
      </c>
      <c r="R12" s="181">
        <f t="shared" ca="1" si="14"/>
        <v>337.07519999999994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337.0752</v>
      </c>
      <c r="I13" s="183">
        <f t="shared" ca="1" si="5"/>
        <v>258.56</v>
      </c>
      <c r="J13" s="180">
        <f t="shared" ca="1" si="6"/>
        <v>76.61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337.09000000000003</v>
      </c>
      <c r="N13" s="179">
        <f t="shared" ca="1" si="10"/>
        <v>258.54864787445484</v>
      </c>
      <c r="O13" s="180">
        <f t="shared" ca="1" si="11"/>
        <v>76.606636423507069</v>
      </c>
      <c r="P13" s="180">
        <f t="shared" ca="1" si="12"/>
        <v>1.9199157020380311</v>
      </c>
      <c r="Q13" s="180">
        <f t="shared" ca="1" si="13"/>
        <v>0</v>
      </c>
      <c r="R13" s="181">
        <f t="shared" ca="1" si="14"/>
        <v>337.07519999999994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337.0752</v>
      </c>
      <c r="I14" s="183">
        <f t="shared" ca="1" si="5"/>
        <v>258.56</v>
      </c>
      <c r="J14" s="180">
        <f t="shared" ca="1" si="6"/>
        <v>76.61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337.09000000000003</v>
      </c>
      <c r="N14" s="179">
        <f t="shared" ca="1" si="10"/>
        <v>258.54864787445484</v>
      </c>
      <c r="O14" s="180">
        <f t="shared" ca="1" si="11"/>
        <v>76.606636423507069</v>
      </c>
      <c r="P14" s="180">
        <f t="shared" ca="1" si="12"/>
        <v>1.9199157020380311</v>
      </c>
      <c r="Q14" s="180">
        <f t="shared" ca="1" si="13"/>
        <v>0</v>
      </c>
      <c r="R14" s="181">
        <f t="shared" ca="1" si="14"/>
        <v>337.07519999999994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346.65120000000002</v>
      </c>
      <c r="I15" s="183">
        <f t="shared" ca="1" si="5"/>
        <v>268.13</v>
      </c>
      <c r="J15" s="180">
        <f t="shared" ca="1" si="6"/>
        <v>76.61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346.66</v>
      </c>
      <c r="N15" s="179">
        <f t="shared" ca="1" si="10"/>
        <v>268.12319349218251</v>
      </c>
      <c r="O15" s="180">
        <f t="shared" ca="1" si="11"/>
        <v>76.608055247216285</v>
      </c>
      <c r="P15" s="180">
        <f t="shared" ca="1" si="12"/>
        <v>1.9199512606011653</v>
      </c>
      <c r="Q15" s="180">
        <f t="shared" ca="1" si="13"/>
        <v>0</v>
      </c>
      <c r="R15" s="181">
        <f t="shared" ca="1" si="14"/>
        <v>346.65119999999996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346.65120000000002</v>
      </c>
      <c r="I16" s="183">
        <f t="shared" ca="1" si="5"/>
        <v>268.13</v>
      </c>
      <c r="J16" s="180">
        <f t="shared" ca="1" si="6"/>
        <v>76.61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346.66</v>
      </c>
      <c r="N16" s="179">
        <f t="shared" ca="1" si="10"/>
        <v>268.12319349218251</v>
      </c>
      <c r="O16" s="180">
        <f t="shared" ca="1" si="11"/>
        <v>76.608055247216285</v>
      </c>
      <c r="P16" s="180">
        <f t="shared" ca="1" si="12"/>
        <v>1.9199512606011653</v>
      </c>
      <c r="Q16" s="180">
        <f t="shared" ca="1" si="13"/>
        <v>0</v>
      </c>
      <c r="R16" s="181">
        <f t="shared" ca="1" si="14"/>
        <v>346.65119999999996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346.65120000000002</v>
      </c>
      <c r="I17" s="183">
        <f t="shared" ca="1" si="5"/>
        <v>268.13</v>
      </c>
      <c r="J17" s="180">
        <f t="shared" ca="1" si="6"/>
        <v>76.61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346.66</v>
      </c>
      <c r="N17" s="179">
        <f t="shared" ca="1" si="10"/>
        <v>268.12319349218251</v>
      </c>
      <c r="O17" s="180">
        <f t="shared" ca="1" si="11"/>
        <v>76.608055247216285</v>
      </c>
      <c r="P17" s="180">
        <f t="shared" ca="1" si="12"/>
        <v>1.9199512606011653</v>
      </c>
      <c r="Q17" s="180">
        <f t="shared" ca="1" si="13"/>
        <v>0</v>
      </c>
      <c r="R17" s="181">
        <f t="shared" ca="1" si="14"/>
        <v>346.65119999999996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346.65120000000002</v>
      </c>
      <c r="I18" s="183">
        <f t="shared" ca="1" si="5"/>
        <v>268.13</v>
      </c>
      <c r="J18" s="180">
        <f t="shared" ca="1" si="6"/>
        <v>76.61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346.66</v>
      </c>
      <c r="N18" s="179">
        <f t="shared" ca="1" si="10"/>
        <v>268.12319349218251</v>
      </c>
      <c r="O18" s="180">
        <f t="shared" ca="1" si="11"/>
        <v>76.608055247216285</v>
      </c>
      <c r="P18" s="180">
        <f t="shared" ca="1" si="12"/>
        <v>1.9199512606011653</v>
      </c>
      <c r="Q18" s="180">
        <f t="shared" ca="1" si="13"/>
        <v>0</v>
      </c>
      <c r="R18" s="181">
        <f t="shared" ca="1" si="14"/>
        <v>346.65119999999996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346.65120000000002</v>
      </c>
      <c r="I19" s="183">
        <f t="shared" ca="1" si="5"/>
        <v>268.13</v>
      </c>
      <c r="J19" s="180">
        <f t="shared" ca="1" si="6"/>
        <v>76.61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346.66</v>
      </c>
      <c r="N19" s="179">
        <f t="shared" ca="1" si="10"/>
        <v>268.12319349218251</v>
      </c>
      <c r="O19" s="180">
        <f t="shared" ca="1" si="11"/>
        <v>76.608055247216285</v>
      </c>
      <c r="P19" s="180">
        <f t="shared" ca="1" si="12"/>
        <v>1.9199512606011653</v>
      </c>
      <c r="Q19" s="180">
        <f t="shared" ca="1" si="13"/>
        <v>0</v>
      </c>
      <c r="R19" s="181">
        <f t="shared" ca="1" si="14"/>
        <v>346.65119999999996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346.65120000000002</v>
      </c>
      <c r="I20" s="183">
        <f t="shared" ca="1" si="5"/>
        <v>268.13</v>
      </c>
      <c r="J20" s="180">
        <f t="shared" ca="1" si="6"/>
        <v>76.61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346.66</v>
      </c>
      <c r="N20" s="179">
        <f t="shared" ca="1" si="10"/>
        <v>268.12319349218251</v>
      </c>
      <c r="O20" s="180">
        <f t="shared" ca="1" si="11"/>
        <v>76.608055247216285</v>
      </c>
      <c r="P20" s="180">
        <f t="shared" ca="1" si="12"/>
        <v>1.9199512606011653</v>
      </c>
      <c r="Q20" s="180">
        <f t="shared" ca="1" si="13"/>
        <v>0</v>
      </c>
      <c r="R20" s="181">
        <f t="shared" ca="1" si="14"/>
        <v>346.65119999999996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346.65120000000002</v>
      </c>
      <c r="I21" s="183">
        <f t="shared" ca="1" si="5"/>
        <v>268.13</v>
      </c>
      <c r="J21" s="180">
        <f t="shared" ca="1" si="6"/>
        <v>76.61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346.66</v>
      </c>
      <c r="N21" s="179">
        <f t="shared" ca="1" si="10"/>
        <v>268.12319349218251</v>
      </c>
      <c r="O21" s="180">
        <f t="shared" ca="1" si="11"/>
        <v>76.608055247216285</v>
      </c>
      <c r="P21" s="180">
        <f t="shared" ca="1" si="12"/>
        <v>1.9199512606011653</v>
      </c>
      <c r="Q21" s="180">
        <f t="shared" ca="1" si="13"/>
        <v>0</v>
      </c>
      <c r="R21" s="181">
        <f t="shared" ca="1" si="14"/>
        <v>346.65119999999996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346.65120000000002</v>
      </c>
      <c r="I22" s="183">
        <f t="shared" ca="1" si="5"/>
        <v>268.13</v>
      </c>
      <c r="J22" s="180">
        <f t="shared" ca="1" si="6"/>
        <v>76.61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346.66</v>
      </c>
      <c r="N22" s="179">
        <f t="shared" ca="1" si="10"/>
        <v>268.12319349218251</v>
      </c>
      <c r="O22" s="180">
        <f t="shared" ca="1" si="11"/>
        <v>76.608055247216285</v>
      </c>
      <c r="P22" s="180">
        <f t="shared" ca="1" si="12"/>
        <v>1.9199512606011653</v>
      </c>
      <c r="Q22" s="180">
        <f t="shared" ca="1" si="13"/>
        <v>0</v>
      </c>
      <c r="R22" s="181">
        <f t="shared" ca="1" si="14"/>
        <v>346.65119999999996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346.65120000000002</v>
      </c>
      <c r="I23" s="183">
        <f t="shared" ca="1" si="5"/>
        <v>268.13</v>
      </c>
      <c r="J23" s="180">
        <f t="shared" ca="1" si="6"/>
        <v>76.61</v>
      </c>
      <c r="K23" s="180">
        <f t="shared" ca="1" si="7"/>
        <v>1.92</v>
      </c>
      <c r="L23" s="180">
        <f t="shared" ca="1" si="8"/>
        <v>0</v>
      </c>
      <c r="M23" s="181">
        <f t="shared" ca="1" si="9"/>
        <v>346.66</v>
      </c>
      <c r="N23" s="179">
        <f t="shared" ca="1" si="10"/>
        <v>268.12319349218251</v>
      </c>
      <c r="O23" s="180">
        <f t="shared" ca="1" si="11"/>
        <v>76.608055247216285</v>
      </c>
      <c r="P23" s="180">
        <f t="shared" ca="1" si="12"/>
        <v>1.9199512606011653</v>
      </c>
      <c r="Q23" s="180">
        <f t="shared" ca="1" si="13"/>
        <v>0</v>
      </c>
      <c r="R23" s="181">
        <f t="shared" ca="1" si="14"/>
        <v>346.65119999999996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402</v>
      </c>
      <c r="H24" s="182">
        <f t="shared" ca="1" si="2"/>
        <v>384.95519999999999</v>
      </c>
      <c r="I24" s="183">
        <f t="shared" ca="1" si="5"/>
        <v>306.44</v>
      </c>
      <c r="J24" s="180">
        <f t="shared" ca="1" si="6"/>
        <v>76.61</v>
      </c>
      <c r="K24" s="180">
        <f t="shared" ca="1" si="7"/>
        <v>1.92</v>
      </c>
      <c r="L24" s="180">
        <f t="shared" ca="1" si="8"/>
        <v>0</v>
      </c>
      <c r="M24" s="181">
        <f t="shared" ca="1" si="9"/>
        <v>384.97</v>
      </c>
      <c r="N24" s="179">
        <f t="shared" ca="1" si="10"/>
        <v>306.42821905083508</v>
      </c>
      <c r="O24" s="180">
        <f t="shared" ca="1" si="11"/>
        <v>76.607054762708771</v>
      </c>
      <c r="P24" s="180">
        <f t="shared" ca="1" si="12"/>
        <v>1.9199261864560873</v>
      </c>
      <c r="Q24" s="180">
        <f t="shared" ca="1" si="13"/>
        <v>0</v>
      </c>
      <c r="R24" s="181">
        <f t="shared" ca="1" si="14"/>
        <v>384.95519999999999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452</v>
      </c>
      <c r="H25" s="182">
        <f t="shared" ca="1" si="2"/>
        <v>432.83519999999999</v>
      </c>
      <c r="I25" s="183">
        <f t="shared" ca="1" si="5"/>
        <v>354.32</v>
      </c>
      <c r="J25" s="180">
        <f t="shared" ca="1" si="6"/>
        <v>76.61</v>
      </c>
      <c r="K25" s="180">
        <f t="shared" ca="1" si="7"/>
        <v>1.92</v>
      </c>
      <c r="L25" s="180">
        <f t="shared" ca="1" si="8"/>
        <v>0</v>
      </c>
      <c r="M25" s="181">
        <f t="shared" ca="1" si="9"/>
        <v>432.85</v>
      </c>
      <c r="N25" s="179">
        <f t="shared" ca="1" si="10"/>
        <v>354.30788509645367</v>
      </c>
      <c r="O25" s="180">
        <f t="shared" ca="1" si="11"/>
        <v>76.607380552154325</v>
      </c>
      <c r="P25" s="180">
        <f t="shared" ca="1" si="12"/>
        <v>1.9199343513919369</v>
      </c>
      <c r="Q25" s="180">
        <f t="shared" ca="1" si="13"/>
        <v>0</v>
      </c>
      <c r="R25" s="181">
        <f t="shared" ca="1" si="14"/>
        <v>432.83519999999993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502</v>
      </c>
      <c r="H26" s="182">
        <f t="shared" ca="1" si="2"/>
        <v>480.71519999999998</v>
      </c>
      <c r="I26" s="183">
        <f t="shared" ca="1" si="5"/>
        <v>402.2</v>
      </c>
      <c r="J26" s="180">
        <f t="shared" ca="1" si="6"/>
        <v>76.61</v>
      </c>
      <c r="K26" s="180">
        <f t="shared" ca="1" si="7"/>
        <v>1.92</v>
      </c>
      <c r="L26" s="180">
        <f t="shared" ca="1" si="8"/>
        <v>0</v>
      </c>
      <c r="M26" s="181">
        <f t="shared" ca="1" si="9"/>
        <v>480.73</v>
      </c>
      <c r="N26" s="179">
        <f t="shared" ca="1" si="10"/>
        <v>402.18761766480139</v>
      </c>
      <c r="O26" s="180">
        <f t="shared" ca="1" si="11"/>
        <v>76.607641445301937</v>
      </c>
      <c r="P26" s="180">
        <f t="shared" ca="1" si="12"/>
        <v>1.9199408898966153</v>
      </c>
      <c r="Q26" s="180">
        <f t="shared" ca="1" si="13"/>
        <v>0</v>
      </c>
      <c r="R26" s="181">
        <f t="shared" ca="1" si="14"/>
        <v>480.71519999999992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532</v>
      </c>
      <c r="H27" s="182">
        <f t="shared" ca="1" si="2"/>
        <v>509.44319999999999</v>
      </c>
      <c r="I27" s="183">
        <f t="shared" ca="1" si="5"/>
        <v>430.92</v>
      </c>
      <c r="J27" s="180">
        <f t="shared" ca="1" si="6"/>
        <v>76.61</v>
      </c>
      <c r="K27" s="180">
        <f t="shared" ca="1" si="7"/>
        <v>1.92</v>
      </c>
      <c r="L27" s="180">
        <f t="shared" ca="1" si="8"/>
        <v>0</v>
      </c>
      <c r="M27" s="181">
        <f t="shared" ca="1" si="9"/>
        <v>509.45000000000005</v>
      </c>
      <c r="N27" s="179">
        <f t="shared" ca="1" si="10"/>
        <v>430.91424819707527</v>
      </c>
      <c r="O27" s="180">
        <f t="shared" ca="1" si="11"/>
        <v>76.608977430562362</v>
      </c>
      <c r="P27" s="180">
        <f t="shared" ca="1" si="12"/>
        <v>1.9199743723623512</v>
      </c>
      <c r="Q27" s="180">
        <f t="shared" ca="1" si="13"/>
        <v>0</v>
      </c>
      <c r="R27" s="181">
        <f t="shared" ca="1" si="14"/>
        <v>509.44319999999999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532</v>
      </c>
      <c r="H28" s="182">
        <f t="shared" ca="1" si="2"/>
        <v>509.44319999999999</v>
      </c>
      <c r="I28" s="183">
        <f t="shared" ca="1" si="5"/>
        <v>430.92</v>
      </c>
      <c r="J28" s="180">
        <f t="shared" ca="1" si="6"/>
        <v>76.61</v>
      </c>
      <c r="K28" s="180">
        <f t="shared" ca="1" si="7"/>
        <v>1.92</v>
      </c>
      <c r="L28" s="180">
        <f t="shared" ca="1" si="8"/>
        <v>0</v>
      </c>
      <c r="M28" s="181">
        <f t="shared" ca="1" si="9"/>
        <v>509.45000000000005</v>
      </c>
      <c r="N28" s="179">
        <f t="shared" ca="1" si="10"/>
        <v>430.91424819707527</v>
      </c>
      <c r="O28" s="180">
        <f t="shared" ca="1" si="11"/>
        <v>76.608977430562362</v>
      </c>
      <c r="P28" s="180">
        <f t="shared" ca="1" si="12"/>
        <v>1.9199743723623512</v>
      </c>
      <c r="Q28" s="180">
        <f t="shared" ca="1" si="13"/>
        <v>0</v>
      </c>
      <c r="R28" s="181">
        <f t="shared" ca="1" si="14"/>
        <v>509.44319999999999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532</v>
      </c>
      <c r="H29" s="182">
        <f t="shared" ca="1" si="2"/>
        <v>509.44319999999999</v>
      </c>
      <c r="I29" s="183">
        <f t="shared" ca="1" si="5"/>
        <v>430.92</v>
      </c>
      <c r="J29" s="180">
        <f t="shared" ca="1" si="6"/>
        <v>76.61</v>
      </c>
      <c r="K29" s="180">
        <f t="shared" ca="1" si="7"/>
        <v>1.92</v>
      </c>
      <c r="L29" s="180">
        <f t="shared" ca="1" si="8"/>
        <v>0</v>
      </c>
      <c r="M29" s="181">
        <f t="shared" ca="1" si="9"/>
        <v>509.45000000000005</v>
      </c>
      <c r="N29" s="179">
        <f t="shared" ca="1" si="10"/>
        <v>430.91424819707527</v>
      </c>
      <c r="O29" s="180">
        <f t="shared" ca="1" si="11"/>
        <v>76.608977430562362</v>
      </c>
      <c r="P29" s="180">
        <f t="shared" ca="1" si="12"/>
        <v>1.9199743723623512</v>
      </c>
      <c r="Q29" s="180">
        <f t="shared" ca="1" si="13"/>
        <v>0</v>
      </c>
      <c r="R29" s="181">
        <f t="shared" ca="1" si="14"/>
        <v>509.44319999999999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564.35889999999995</v>
      </c>
      <c r="H30" s="182">
        <f t="shared" ca="1" si="2"/>
        <v>540.43008299999997</v>
      </c>
      <c r="I30" s="183">
        <f t="shared" ca="1" si="5"/>
        <v>430.92</v>
      </c>
      <c r="J30" s="180">
        <f t="shared" ca="1" si="6"/>
        <v>100.55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540.43000000000006</v>
      </c>
      <c r="N30" s="179">
        <f t="shared" ca="1" si="10"/>
        <v>430.9200661813</v>
      </c>
      <c r="O30" s="180">
        <f t="shared" ca="1" si="11"/>
        <v>100.55001544261049</v>
      </c>
      <c r="P30" s="180">
        <f t="shared" ca="1" si="12"/>
        <v>8.9600013760894104</v>
      </c>
      <c r="Q30" s="180">
        <f t="shared" ca="1" si="13"/>
        <v>0</v>
      </c>
      <c r="R30" s="181">
        <f t="shared" ca="1" si="14"/>
        <v>540.43008299999985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653.87717199999997</v>
      </c>
      <c r="I31" s="183">
        <f t="shared" ca="1" si="5"/>
        <v>487.79</v>
      </c>
      <c r="J31" s="180">
        <f t="shared" ca="1" si="6"/>
        <v>157.12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653.86000000000013</v>
      </c>
      <c r="N31" s="179">
        <f t="shared" ca="1" si="10"/>
        <v>487.80281058618044</v>
      </c>
      <c r="O31" s="180">
        <f t="shared" ca="1" si="11"/>
        <v>157.12412636442048</v>
      </c>
      <c r="P31" s="180">
        <f t="shared" ca="1" si="12"/>
        <v>8.9502350493989518</v>
      </c>
      <c r="Q31" s="180">
        <f t="shared" ca="1" si="13"/>
        <v>0</v>
      </c>
      <c r="R31" s="181">
        <f t="shared" ca="1" si="14"/>
        <v>653.87717199999997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653.87717199999997</v>
      </c>
      <c r="I32" s="183">
        <f t="shared" ca="1" si="5"/>
        <v>487.79</v>
      </c>
      <c r="J32" s="180">
        <f t="shared" ca="1" si="6"/>
        <v>157.12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653.86000000000013</v>
      </c>
      <c r="N32" s="179">
        <f t="shared" ca="1" si="10"/>
        <v>487.80281058618044</v>
      </c>
      <c r="O32" s="180">
        <f t="shared" ca="1" si="11"/>
        <v>157.12412636442048</v>
      </c>
      <c r="P32" s="180">
        <f t="shared" ca="1" si="12"/>
        <v>8.9502350493989518</v>
      </c>
      <c r="Q32" s="180">
        <f t="shared" ca="1" si="13"/>
        <v>0</v>
      </c>
      <c r="R32" s="181">
        <f t="shared" ca="1" si="14"/>
        <v>653.87717199999997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653.87717199999997</v>
      </c>
      <c r="I33" s="183">
        <f t="shared" ca="1" si="5"/>
        <v>487.79</v>
      </c>
      <c r="J33" s="180">
        <f t="shared" ca="1" si="6"/>
        <v>157.12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653.86000000000013</v>
      </c>
      <c r="N33" s="179">
        <f t="shared" ca="1" si="10"/>
        <v>487.80281058618044</v>
      </c>
      <c r="O33" s="180">
        <f t="shared" ca="1" si="11"/>
        <v>157.12412636442048</v>
      </c>
      <c r="P33" s="180">
        <f t="shared" ca="1" si="12"/>
        <v>8.9502350493989518</v>
      </c>
      <c r="Q33" s="180">
        <f t="shared" ca="1" si="13"/>
        <v>0</v>
      </c>
      <c r="R33" s="181">
        <f t="shared" ca="1" si="14"/>
        <v>653.87717199999997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653.87717199999997</v>
      </c>
      <c r="I34" s="183">
        <f t="shared" ca="1" si="5"/>
        <v>487.79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653.86000000000013</v>
      </c>
      <c r="N34" s="179">
        <f t="shared" ca="1" si="10"/>
        <v>487.80281058618044</v>
      </c>
      <c r="O34" s="180">
        <f t="shared" ca="1" si="11"/>
        <v>157.12412636442048</v>
      </c>
      <c r="P34" s="180">
        <f t="shared" ca="1" si="12"/>
        <v>8.9502350493989518</v>
      </c>
      <c r="Q34" s="180">
        <f t="shared" ca="1" si="13"/>
        <v>0</v>
      </c>
      <c r="R34" s="181">
        <f t="shared" ca="1" si="14"/>
        <v>653.87717199999997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653.87717199999997</v>
      </c>
      <c r="I35" s="183">
        <f t="shared" ca="1" si="5"/>
        <v>487.79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653.86000000000013</v>
      </c>
      <c r="N35" s="179">
        <f t="shared" ca="1" si="10"/>
        <v>487.80281058618044</v>
      </c>
      <c r="O35" s="180">
        <f t="shared" ca="1" si="11"/>
        <v>157.12412636442048</v>
      </c>
      <c r="P35" s="180">
        <f t="shared" ca="1" si="12"/>
        <v>8.9502350493989518</v>
      </c>
      <c r="Q35" s="180">
        <f t="shared" ca="1" si="13"/>
        <v>0</v>
      </c>
      <c r="R35" s="181">
        <f t="shared" ca="1" si="14"/>
        <v>653.87717199999997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653.87717199999997</v>
      </c>
      <c r="I36" s="183">
        <f t="shared" ca="1" si="5"/>
        <v>487.79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653.86000000000013</v>
      </c>
      <c r="N36" s="179">
        <f t="shared" ca="1" si="10"/>
        <v>487.80281058618044</v>
      </c>
      <c r="O36" s="180">
        <f t="shared" ca="1" si="11"/>
        <v>157.12412636442048</v>
      </c>
      <c r="P36" s="180">
        <f t="shared" ca="1" si="12"/>
        <v>8.9502350493989518</v>
      </c>
      <c r="Q36" s="180">
        <f t="shared" ca="1" si="13"/>
        <v>0</v>
      </c>
      <c r="R36" s="181">
        <f t="shared" ca="1" si="14"/>
        <v>653.87717199999997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653.87717199999997</v>
      </c>
      <c r="I37" s="183">
        <f t="shared" ca="1" si="5"/>
        <v>487.79</v>
      </c>
      <c r="J37" s="180">
        <f t="shared" ca="1" si="6"/>
        <v>157.12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653.86000000000013</v>
      </c>
      <c r="N37" s="179">
        <f t="shared" ca="1" si="10"/>
        <v>487.80281058618044</v>
      </c>
      <c r="O37" s="180">
        <f t="shared" ca="1" si="11"/>
        <v>157.12412636442048</v>
      </c>
      <c r="P37" s="180">
        <f t="shared" ca="1" si="12"/>
        <v>8.9502350493989518</v>
      </c>
      <c r="Q37" s="180">
        <f t="shared" ca="1" si="13"/>
        <v>0</v>
      </c>
      <c r="R37" s="181">
        <f t="shared" ca="1" si="14"/>
        <v>653.87717199999997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653.87717199999997</v>
      </c>
      <c r="I38" s="183">
        <f t="shared" ca="1" si="5"/>
        <v>487.79</v>
      </c>
      <c r="J38" s="180">
        <f t="shared" ca="1" si="6"/>
        <v>157.12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653.86000000000013</v>
      </c>
      <c r="N38" s="179">
        <f t="shared" ca="1" si="10"/>
        <v>487.80281058618044</v>
      </c>
      <c r="O38" s="180">
        <f t="shared" ca="1" si="11"/>
        <v>157.12412636442048</v>
      </c>
      <c r="P38" s="180">
        <f t="shared" ca="1" si="12"/>
        <v>8.9502350493989518</v>
      </c>
      <c r="Q38" s="180">
        <f t="shared" ca="1" si="13"/>
        <v>0</v>
      </c>
      <c r="R38" s="181">
        <f t="shared" ca="1" si="14"/>
        <v>653.87717199999997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653.87717199999997</v>
      </c>
      <c r="I39" s="183">
        <f t="shared" ca="1" si="5"/>
        <v>487.79</v>
      </c>
      <c r="J39" s="180">
        <f t="shared" ca="1" si="6"/>
        <v>157.12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653.86000000000013</v>
      </c>
      <c r="N39" s="179">
        <f t="shared" ca="1" si="10"/>
        <v>487.80281058618044</v>
      </c>
      <c r="O39" s="180">
        <f t="shared" ca="1" si="11"/>
        <v>157.12412636442048</v>
      </c>
      <c r="P39" s="180">
        <f t="shared" ca="1" si="12"/>
        <v>8.9502350493989518</v>
      </c>
      <c r="Q39" s="180">
        <f t="shared" ca="1" si="13"/>
        <v>0</v>
      </c>
      <c r="R39" s="181">
        <f t="shared" ca="1" si="14"/>
        <v>653.87717199999997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653.87717199999997</v>
      </c>
      <c r="I40" s="183">
        <f t="shared" ca="1" si="5"/>
        <v>487.79</v>
      </c>
      <c r="J40" s="180">
        <f t="shared" ca="1" si="6"/>
        <v>157.12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653.86000000000013</v>
      </c>
      <c r="N40" s="179">
        <f t="shared" ca="1" si="10"/>
        <v>487.80281058618044</v>
      </c>
      <c r="O40" s="180">
        <f t="shared" ca="1" si="11"/>
        <v>157.12412636442048</v>
      </c>
      <c r="P40" s="180">
        <f t="shared" ca="1" si="12"/>
        <v>8.9502350493989518</v>
      </c>
      <c r="Q40" s="180">
        <f t="shared" ca="1" si="13"/>
        <v>0</v>
      </c>
      <c r="R40" s="181">
        <f t="shared" ca="1" si="14"/>
        <v>653.87717199999997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653.87717199999997</v>
      </c>
      <c r="I41" s="183">
        <f t="shared" ca="1" si="5"/>
        <v>487.79</v>
      </c>
      <c r="J41" s="180">
        <f t="shared" ca="1" si="6"/>
        <v>157.12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653.86000000000013</v>
      </c>
      <c r="N41" s="179">
        <f t="shared" ca="1" si="10"/>
        <v>487.80281058618044</v>
      </c>
      <c r="O41" s="180">
        <f t="shared" ca="1" si="11"/>
        <v>157.12412636442048</v>
      </c>
      <c r="P41" s="180">
        <f t="shared" ca="1" si="12"/>
        <v>8.9502350493989518</v>
      </c>
      <c r="Q41" s="180">
        <f t="shared" ca="1" si="13"/>
        <v>0</v>
      </c>
      <c r="R41" s="181">
        <f t="shared" ca="1" si="14"/>
        <v>653.87717199999997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653.87717199999997</v>
      </c>
      <c r="I42" s="183">
        <f t="shared" ca="1" si="5"/>
        <v>487.79</v>
      </c>
      <c r="J42" s="180">
        <f t="shared" ca="1" si="6"/>
        <v>157.12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653.86000000000013</v>
      </c>
      <c r="N42" s="179">
        <f t="shared" ca="1" si="10"/>
        <v>487.80281058618044</v>
      </c>
      <c r="O42" s="180">
        <f t="shared" ca="1" si="11"/>
        <v>157.12412636442048</v>
      </c>
      <c r="P42" s="180">
        <f t="shared" ca="1" si="12"/>
        <v>8.9502350493989518</v>
      </c>
      <c r="Q42" s="180">
        <f t="shared" ca="1" si="13"/>
        <v>0</v>
      </c>
      <c r="R42" s="181">
        <f t="shared" ca="1" si="14"/>
        <v>653.87717199999997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591.61500000000001</v>
      </c>
      <c r="H43" s="182">
        <f t="shared" ca="1" si="2"/>
        <v>566.53052400000001</v>
      </c>
      <c r="I43" s="183">
        <f t="shared" ca="1" si="5"/>
        <v>488.01</v>
      </c>
      <c r="J43" s="180">
        <f t="shared" ca="1" si="6"/>
        <v>76.61</v>
      </c>
      <c r="K43" s="180">
        <f t="shared" ca="1" si="7"/>
        <v>1.92</v>
      </c>
      <c r="L43" s="180">
        <f t="shared" ca="1" si="8"/>
        <v>0</v>
      </c>
      <c r="M43" s="181">
        <f t="shared" ca="1" si="9"/>
        <v>566.54</v>
      </c>
      <c r="N43" s="179">
        <f t="shared" ca="1" si="10"/>
        <v>488.0018374999824</v>
      </c>
      <c r="O43" s="180">
        <f t="shared" ca="1" si="11"/>
        <v>76.608718614113755</v>
      </c>
      <c r="P43" s="180">
        <f t="shared" ca="1" si="12"/>
        <v>1.919967885903908</v>
      </c>
      <c r="Q43" s="180">
        <f t="shared" ca="1" si="13"/>
        <v>0</v>
      </c>
      <c r="R43" s="181">
        <f t="shared" ca="1" si="14"/>
        <v>566.53052400000013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591.61500000000001</v>
      </c>
      <c r="H44" s="182">
        <f t="shared" ca="1" si="2"/>
        <v>566.53052400000001</v>
      </c>
      <c r="I44" s="183">
        <f t="shared" ca="1" si="5"/>
        <v>488.01</v>
      </c>
      <c r="J44" s="180">
        <f t="shared" ca="1" si="6"/>
        <v>76.61</v>
      </c>
      <c r="K44" s="180">
        <f t="shared" ca="1" si="7"/>
        <v>1.92</v>
      </c>
      <c r="L44" s="180">
        <f t="shared" ca="1" si="8"/>
        <v>0</v>
      </c>
      <c r="M44" s="181">
        <f t="shared" ca="1" si="9"/>
        <v>566.54</v>
      </c>
      <c r="N44" s="179">
        <f t="shared" ca="1" si="10"/>
        <v>488.0018374999824</v>
      </c>
      <c r="O44" s="180">
        <f t="shared" ca="1" si="11"/>
        <v>76.608718614113755</v>
      </c>
      <c r="P44" s="180">
        <f t="shared" ca="1" si="12"/>
        <v>1.919967885903908</v>
      </c>
      <c r="Q44" s="180">
        <f t="shared" ca="1" si="13"/>
        <v>0</v>
      </c>
      <c r="R44" s="181">
        <f t="shared" ca="1" si="14"/>
        <v>566.53052400000013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675.77014499999996</v>
      </c>
      <c r="H45" s="182">
        <f t="shared" ca="1" si="2"/>
        <v>647.11749099999997</v>
      </c>
      <c r="I45" s="183">
        <f t="shared" ca="1" si="5"/>
        <v>488.01</v>
      </c>
      <c r="J45" s="180">
        <f t="shared" ca="1" si="6"/>
        <v>157.19999999999999</v>
      </c>
      <c r="K45" s="180">
        <f t="shared" ca="1" si="7"/>
        <v>1.92</v>
      </c>
      <c r="L45" s="180">
        <f t="shared" ca="1" si="8"/>
        <v>0</v>
      </c>
      <c r="M45" s="181">
        <f t="shared" ca="1" si="9"/>
        <v>647.13</v>
      </c>
      <c r="N45" s="179">
        <f t="shared" ca="1" si="10"/>
        <v>488.00056678396919</v>
      </c>
      <c r="O45" s="180">
        <f t="shared" ca="1" si="11"/>
        <v>157.19696132956281</v>
      </c>
      <c r="P45" s="180">
        <f t="shared" ca="1" si="12"/>
        <v>1.919962886467943</v>
      </c>
      <c r="Q45" s="180">
        <f t="shared" ca="1" si="13"/>
        <v>0</v>
      </c>
      <c r="R45" s="181">
        <f t="shared" ca="1" si="14"/>
        <v>647.11749099999997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675.77110000000005</v>
      </c>
      <c r="H46" s="182">
        <f t="shared" ca="1" si="2"/>
        <v>647.11840500000005</v>
      </c>
      <c r="I46" s="183">
        <f t="shared" ca="1" si="5"/>
        <v>488.01</v>
      </c>
      <c r="J46" s="180">
        <f t="shared" ca="1" si="6"/>
        <v>157.19999999999999</v>
      </c>
      <c r="K46" s="180">
        <f t="shared" ca="1" si="7"/>
        <v>1.92</v>
      </c>
      <c r="L46" s="180">
        <f t="shared" ca="1" si="8"/>
        <v>0</v>
      </c>
      <c r="M46" s="181">
        <f t="shared" ca="1" si="9"/>
        <v>647.13</v>
      </c>
      <c r="N46" s="179">
        <f t="shared" ca="1" si="10"/>
        <v>488.00125604445788</v>
      </c>
      <c r="O46" s="180">
        <f t="shared" ca="1" si="11"/>
        <v>157.19718335728524</v>
      </c>
      <c r="P46" s="180">
        <f t="shared" ca="1" si="12"/>
        <v>1.919965598256919</v>
      </c>
      <c r="Q46" s="180">
        <f t="shared" ca="1" si="13"/>
        <v>0</v>
      </c>
      <c r="R46" s="181">
        <f t="shared" ca="1" si="14"/>
        <v>647.11840500000005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675.77110000000005</v>
      </c>
      <c r="H47" s="182">
        <f t="shared" ca="1" si="2"/>
        <v>647.11840500000005</v>
      </c>
      <c r="I47" s="183">
        <f t="shared" ca="1" si="5"/>
        <v>488.01</v>
      </c>
      <c r="J47" s="180">
        <f t="shared" ca="1" si="6"/>
        <v>157.19999999999999</v>
      </c>
      <c r="K47" s="180">
        <f t="shared" ca="1" si="7"/>
        <v>1.92</v>
      </c>
      <c r="L47" s="180">
        <f t="shared" ca="1" si="8"/>
        <v>0</v>
      </c>
      <c r="M47" s="181">
        <f t="shared" ca="1" si="9"/>
        <v>647.13</v>
      </c>
      <c r="N47" s="179">
        <f t="shared" ca="1" si="10"/>
        <v>488.00125604445788</v>
      </c>
      <c r="O47" s="180">
        <f t="shared" ca="1" si="11"/>
        <v>157.19718335728524</v>
      </c>
      <c r="P47" s="180">
        <f t="shared" ca="1" si="12"/>
        <v>1.919965598256919</v>
      </c>
      <c r="Q47" s="180">
        <f t="shared" ca="1" si="13"/>
        <v>0</v>
      </c>
      <c r="R47" s="181">
        <f t="shared" ca="1" si="14"/>
        <v>647.11840500000005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675.77110000000005</v>
      </c>
      <c r="H48" s="182">
        <f t="shared" ca="1" si="2"/>
        <v>647.11840500000005</v>
      </c>
      <c r="I48" s="183">
        <f t="shared" ca="1" si="5"/>
        <v>488.01</v>
      </c>
      <c r="J48" s="180">
        <f t="shared" ca="1" si="6"/>
        <v>157.19999999999999</v>
      </c>
      <c r="K48" s="180">
        <f t="shared" ca="1" si="7"/>
        <v>1.92</v>
      </c>
      <c r="L48" s="180">
        <f t="shared" ca="1" si="8"/>
        <v>0</v>
      </c>
      <c r="M48" s="181">
        <f t="shared" ca="1" si="9"/>
        <v>647.13</v>
      </c>
      <c r="N48" s="179">
        <f t="shared" ca="1" si="10"/>
        <v>488.00125604445788</v>
      </c>
      <c r="O48" s="180">
        <f t="shared" ca="1" si="11"/>
        <v>157.19718335728524</v>
      </c>
      <c r="P48" s="180">
        <f t="shared" ca="1" si="12"/>
        <v>1.919965598256919</v>
      </c>
      <c r="Q48" s="180">
        <f t="shared" ca="1" si="13"/>
        <v>0</v>
      </c>
      <c r="R48" s="181">
        <f t="shared" ca="1" si="14"/>
        <v>647.11840500000005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584</v>
      </c>
      <c r="H49" s="182">
        <f t="shared" ca="1" si="2"/>
        <v>559.23839999999996</v>
      </c>
      <c r="I49" s="183">
        <f t="shared" ca="1" si="5"/>
        <v>478.8</v>
      </c>
      <c r="J49" s="180">
        <f t="shared" ca="1" si="6"/>
        <v>78.52</v>
      </c>
      <c r="K49" s="180">
        <f t="shared" ca="1" si="7"/>
        <v>1.92</v>
      </c>
      <c r="L49" s="180">
        <f t="shared" ca="1" si="8"/>
        <v>0</v>
      </c>
      <c r="M49" s="181">
        <f t="shared" ca="1" si="9"/>
        <v>559.24</v>
      </c>
      <c r="N49" s="179">
        <f t="shared" ca="1" si="10"/>
        <v>478.79863014090546</v>
      </c>
      <c r="O49" s="180">
        <f t="shared" ca="1" si="11"/>
        <v>78.519775352263778</v>
      </c>
      <c r="P49" s="180">
        <f t="shared" ca="1" si="12"/>
        <v>1.9199945068306985</v>
      </c>
      <c r="Q49" s="180">
        <f t="shared" ca="1" si="13"/>
        <v>0</v>
      </c>
      <c r="R49" s="181">
        <f t="shared" ca="1" si="14"/>
        <v>559.23839999999996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574</v>
      </c>
      <c r="H50" s="182">
        <f t="shared" ca="1" si="2"/>
        <v>549.66240000000005</v>
      </c>
      <c r="I50" s="183">
        <f t="shared" ca="1" si="5"/>
        <v>469.22</v>
      </c>
      <c r="J50" s="180">
        <f t="shared" ca="1" si="6"/>
        <v>78.52</v>
      </c>
      <c r="K50" s="180">
        <f t="shared" ca="1" si="7"/>
        <v>1.92</v>
      </c>
      <c r="L50" s="180">
        <f t="shared" ca="1" si="8"/>
        <v>0</v>
      </c>
      <c r="M50" s="181">
        <f t="shared" ca="1" si="9"/>
        <v>549.66</v>
      </c>
      <c r="N50" s="179">
        <f t="shared" ca="1" si="10"/>
        <v>469.22204877196822</v>
      </c>
      <c r="O50" s="180">
        <f t="shared" ca="1" si="11"/>
        <v>78.520342844667624</v>
      </c>
      <c r="P50" s="180">
        <f t="shared" ca="1" si="12"/>
        <v>1.9200083833642618</v>
      </c>
      <c r="Q50" s="180">
        <f t="shared" ca="1" si="13"/>
        <v>0</v>
      </c>
      <c r="R50" s="181">
        <f t="shared" ca="1" si="14"/>
        <v>549.66240000000005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554</v>
      </c>
      <c r="H51" s="182">
        <f t="shared" ca="1" si="2"/>
        <v>530.5104</v>
      </c>
      <c r="I51" s="183">
        <f t="shared" ca="1" si="5"/>
        <v>450.07</v>
      </c>
      <c r="J51" s="180">
        <f t="shared" ca="1" si="6"/>
        <v>78.52</v>
      </c>
      <c r="K51" s="180">
        <f t="shared" ca="1" si="7"/>
        <v>1.92</v>
      </c>
      <c r="L51" s="180">
        <f t="shared" ca="1" si="8"/>
        <v>0</v>
      </c>
      <c r="M51" s="181">
        <f t="shared" ca="1" si="9"/>
        <v>530.51</v>
      </c>
      <c r="N51" s="179">
        <f t="shared" ca="1" si="10"/>
        <v>450.07033934892837</v>
      </c>
      <c r="O51" s="180">
        <f t="shared" ca="1" si="11"/>
        <v>78.520059203408039</v>
      </c>
      <c r="P51" s="180">
        <f t="shared" ca="1" si="12"/>
        <v>1.9200014476635689</v>
      </c>
      <c r="Q51" s="180">
        <f t="shared" ca="1" si="13"/>
        <v>0</v>
      </c>
      <c r="R51" s="181">
        <f t="shared" ca="1" si="14"/>
        <v>530.5104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524</v>
      </c>
      <c r="H52" s="182">
        <f t="shared" ca="1" si="2"/>
        <v>501.7824</v>
      </c>
      <c r="I52" s="183">
        <f t="shared" ca="1" si="5"/>
        <v>421.34</v>
      </c>
      <c r="J52" s="180">
        <f t="shared" ca="1" si="6"/>
        <v>78.52</v>
      </c>
      <c r="K52" s="180">
        <f t="shared" ca="1" si="7"/>
        <v>1.92</v>
      </c>
      <c r="L52" s="180">
        <f t="shared" ca="1" si="8"/>
        <v>0</v>
      </c>
      <c r="M52" s="181">
        <f t="shared" ca="1" si="9"/>
        <v>501.78</v>
      </c>
      <c r="N52" s="179">
        <f t="shared" ca="1" si="10"/>
        <v>421.34201525768265</v>
      </c>
      <c r="O52" s="180">
        <f t="shared" ca="1" si="11"/>
        <v>78.520375559009921</v>
      </c>
      <c r="P52" s="180">
        <f t="shared" ca="1" si="12"/>
        <v>1.9200091833074255</v>
      </c>
      <c r="Q52" s="180">
        <f t="shared" ca="1" si="13"/>
        <v>0</v>
      </c>
      <c r="R52" s="181">
        <f t="shared" ca="1" si="14"/>
        <v>501.7824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504</v>
      </c>
      <c r="H53" s="182">
        <f t="shared" ca="1" si="2"/>
        <v>482.63040000000001</v>
      </c>
      <c r="I53" s="183">
        <f t="shared" ca="1" si="5"/>
        <v>402.19</v>
      </c>
      <c r="J53" s="180">
        <f t="shared" ca="1" si="6"/>
        <v>78.52</v>
      </c>
      <c r="K53" s="180">
        <f t="shared" ca="1" si="7"/>
        <v>1.92</v>
      </c>
      <c r="L53" s="180">
        <f t="shared" ca="1" si="8"/>
        <v>0</v>
      </c>
      <c r="M53" s="181">
        <f t="shared" ca="1" si="9"/>
        <v>482.63</v>
      </c>
      <c r="N53" s="179">
        <f t="shared" ca="1" si="10"/>
        <v>402.19033333195205</v>
      </c>
      <c r="O53" s="180">
        <f t="shared" ca="1" si="11"/>
        <v>78.520065076766883</v>
      </c>
      <c r="P53" s="180">
        <f t="shared" ca="1" si="12"/>
        <v>1.9200015912811055</v>
      </c>
      <c r="Q53" s="180">
        <f t="shared" ca="1" si="13"/>
        <v>0</v>
      </c>
      <c r="R53" s="181">
        <f t="shared" ca="1" si="14"/>
        <v>482.63040000000001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484</v>
      </c>
      <c r="H54" s="182">
        <f t="shared" ca="1" si="2"/>
        <v>463.47840000000002</v>
      </c>
      <c r="I54" s="183">
        <f t="shared" ca="1" si="5"/>
        <v>383.04</v>
      </c>
      <c r="J54" s="180">
        <f t="shared" ca="1" si="6"/>
        <v>78.52</v>
      </c>
      <c r="K54" s="180">
        <f t="shared" ca="1" si="7"/>
        <v>1.92</v>
      </c>
      <c r="L54" s="180">
        <f t="shared" ca="1" si="8"/>
        <v>0</v>
      </c>
      <c r="M54" s="181">
        <f t="shared" ca="1" si="9"/>
        <v>463.48</v>
      </c>
      <c r="N54" s="179">
        <f t="shared" ca="1" si="10"/>
        <v>383.03867769051527</v>
      </c>
      <c r="O54" s="180">
        <f t="shared" ca="1" si="11"/>
        <v>78.51972893760248</v>
      </c>
      <c r="P54" s="180">
        <f t="shared" ca="1" si="12"/>
        <v>1.9199933718822819</v>
      </c>
      <c r="Q54" s="180">
        <f t="shared" ca="1" si="13"/>
        <v>0</v>
      </c>
      <c r="R54" s="181">
        <f t="shared" ca="1" si="14"/>
        <v>463.47840000000002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452</v>
      </c>
      <c r="H55" s="182">
        <f t="shared" ca="1" si="2"/>
        <v>432.83519999999999</v>
      </c>
      <c r="I55" s="183">
        <f t="shared" ca="1" si="5"/>
        <v>352.4</v>
      </c>
      <c r="J55" s="180">
        <f t="shared" ca="1" si="6"/>
        <v>78.52</v>
      </c>
      <c r="K55" s="180">
        <f t="shared" ca="1" si="7"/>
        <v>1.92</v>
      </c>
      <c r="L55" s="180">
        <f t="shared" ca="1" si="8"/>
        <v>0</v>
      </c>
      <c r="M55" s="181">
        <f t="shared" ca="1" si="9"/>
        <v>432.84</v>
      </c>
      <c r="N55" s="179">
        <f t="shared" ca="1" si="10"/>
        <v>352.39609204324921</v>
      </c>
      <c r="O55" s="180">
        <f t="shared" ca="1" si="11"/>
        <v>78.519129248683114</v>
      </c>
      <c r="P55" s="180">
        <f t="shared" ca="1" si="12"/>
        <v>1.9199787080676463</v>
      </c>
      <c r="Q55" s="180">
        <f t="shared" ca="1" si="13"/>
        <v>0</v>
      </c>
      <c r="R55" s="181">
        <f t="shared" ca="1" si="14"/>
        <v>432.83519999999999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418</v>
      </c>
      <c r="H56" s="182">
        <f t="shared" ca="1" si="2"/>
        <v>400.27679999999998</v>
      </c>
      <c r="I56" s="183">
        <f t="shared" ca="1" si="5"/>
        <v>319.83999999999997</v>
      </c>
      <c r="J56" s="180">
        <f t="shared" ca="1" si="6"/>
        <v>78.52</v>
      </c>
      <c r="K56" s="180">
        <f t="shared" ca="1" si="7"/>
        <v>1.92</v>
      </c>
      <c r="L56" s="180">
        <f t="shared" ca="1" si="8"/>
        <v>0</v>
      </c>
      <c r="M56" s="181">
        <f t="shared" ca="1" si="9"/>
        <v>400.28</v>
      </c>
      <c r="N56" s="179">
        <f t="shared" ca="1" si="10"/>
        <v>319.83744306985108</v>
      </c>
      <c r="O56" s="180">
        <f t="shared" ca="1" si="11"/>
        <v>78.519372279404408</v>
      </c>
      <c r="P56" s="180">
        <f t="shared" ca="1" si="12"/>
        <v>1.9199846507444789</v>
      </c>
      <c r="Q56" s="180">
        <f t="shared" ca="1" si="13"/>
        <v>0</v>
      </c>
      <c r="R56" s="181">
        <f t="shared" ca="1" si="14"/>
        <v>400.27679999999998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405</v>
      </c>
      <c r="H57" s="182">
        <f t="shared" ca="1" si="2"/>
        <v>387.82799999999997</v>
      </c>
      <c r="I57" s="183">
        <f t="shared" ca="1" si="5"/>
        <v>307.39</v>
      </c>
      <c r="J57" s="180">
        <f t="shared" ca="1" si="6"/>
        <v>78.52</v>
      </c>
      <c r="K57" s="180">
        <f t="shared" ca="1" si="7"/>
        <v>1.92</v>
      </c>
      <c r="L57" s="180">
        <f t="shared" ca="1" si="8"/>
        <v>0</v>
      </c>
      <c r="M57" s="181">
        <f t="shared" ca="1" si="9"/>
        <v>387.83</v>
      </c>
      <c r="N57" s="179">
        <f t="shared" ca="1" si="10"/>
        <v>307.3884148209267</v>
      </c>
      <c r="O57" s="180">
        <f t="shared" ca="1" si="11"/>
        <v>78.519595080318695</v>
      </c>
      <c r="P57" s="180">
        <f t="shared" ca="1" si="12"/>
        <v>1.9199900987546088</v>
      </c>
      <c r="Q57" s="180">
        <f t="shared" ca="1" si="13"/>
        <v>0</v>
      </c>
      <c r="R57" s="181">
        <f t="shared" ca="1" si="14"/>
        <v>387.82800000000003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407</v>
      </c>
      <c r="H58" s="182">
        <f t="shared" ca="1" si="2"/>
        <v>389.7432</v>
      </c>
      <c r="I58" s="183">
        <f t="shared" ca="1" si="5"/>
        <v>309.3</v>
      </c>
      <c r="J58" s="180">
        <f t="shared" ca="1" si="6"/>
        <v>78.52</v>
      </c>
      <c r="K58" s="180">
        <f t="shared" ca="1" si="7"/>
        <v>1.92</v>
      </c>
      <c r="L58" s="180">
        <f t="shared" ca="1" si="8"/>
        <v>0</v>
      </c>
      <c r="M58" s="181">
        <f t="shared" ca="1" si="9"/>
        <v>389.74</v>
      </c>
      <c r="N58" s="179">
        <f t="shared" ca="1" si="10"/>
        <v>309.30253953917997</v>
      </c>
      <c r="O58" s="180">
        <f t="shared" ca="1" si="11"/>
        <v>78.520644696464302</v>
      </c>
      <c r="P58" s="180">
        <f t="shared" ca="1" si="12"/>
        <v>1.9200157643557243</v>
      </c>
      <c r="Q58" s="180">
        <f t="shared" ca="1" si="13"/>
        <v>0</v>
      </c>
      <c r="R58" s="181">
        <f t="shared" ca="1" si="14"/>
        <v>389.74319999999994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409</v>
      </c>
      <c r="H59" s="182">
        <f t="shared" ca="1" si="2"/>
        <v>391.65839999999997</v>
      </c>
      <c r="I59" s="183">
        <f t="shared" ca="1" si="5"/>
        <v>311.22000000000003</v>
      </c>
      <c r="J59" s="180">
        <f t="shared" ca="1" si="6"/>
        <v>78.52</v>
      </c>
      <c r="K59" s="180">
        <f t="shared" ca="1" si="7"/>
        <v>1.92</v>
      </c>
      <c r="L59" s="180">
        <f t="shared" ca="1" si="8"/>
        <v>0</v>
      </c>
      <c r="M59" s="181">
        <f t="shared" ca="1" si="9"/>
        <v>391.66</v>
      </c>
      <c r="N59" s="179">
        <f t="shared" ca="1" si="10"/>
        <v>311.21872861155083</v>
      </c>
      <c r="O59" s="180">
        <f t="shared" ca="1" si="11"/>
        <v>78.519679231986913</v>
      </c>
      <c r="P59" s="180">
        <f t="shared" ca="1" si="12"/>
        <v>1.9199921564622373</v>
      </c>
      <c r="Q59" s="180">
        <f t="shared" ca="1" si="13"/>
        <v>0</v>
      </c>
      <c r="R59" s="181">
        <f t="shared" ca="1" si="14"/>
        <v>391.65839999999997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410</v>
      </c>
      <c r="H60" s="182">
        <f t="shared" ca="1" si="2"/>
        <v>392.61599999999999</v>
      </c>
      <c r="I60" s="183">
        <f t="shared" ca="1" si="5"/>
        <v>312.18</v>
      </c>
      <c r="J60" s="180">
        <f t="shared" ca="1" si="6"/>
        <v>78.52</v>
      </c>
      <c r="K60" s="180">
        <f t="shared" ca="1" si="7"/>
        <v>1.92</v>
      </c>
      <c r="L60" s="180">
        <f t="shared" ca="1" si="8"/>
        <v>0</v>
      </c>
      <c r="M60" s="181">
        <f t="shared" ca="1" si="9"/>
        <v>392.62</v>
      </c>
      <c r="N60" s="179">
        <f t="shared" ca="1" si="10"/>
        <v>312.17681952014669</v>
      </c>
      <c r="O60" s="180">
        <f t="shared" ca="1" si="11"/>
        <v>78.519200040751869</v>
      </c>
      <c r="P60" s="180">
        <f t="shared" ca="1" si="12"/>
        <v>1.919980439101421</v>
      </c>
      <c r="Q60" s="180">
        <f t="shared" ca="1" si="13"/>
        <v>0</v>
      </c>
      <c r="R60" s="181">
        <f t="shared" ca="1" si="14"/>
        <v>392.61599999999999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422</v>
      </c>
      <c r="H61" s="182">
        <f t="shared" ca="1" si="2"/>
        <v>404.10719999999998</v>
      </c>
      <c r="I61" s="183">
        <f t="shared" ca="1" si="5"/>
        <v>323.67</v>
      </c>
      <c r="J61" s="180">
        <f t="shared" ca="1" si="6"/>
        <v>78.52</v>
      </c>
      <c r="K61" s="180">
        <f t="shared" ca="1" si="7"/>
        <v>1.92</v>
      </c>
      <c r="L61" s="180">
        <f t="shared" ca="1" si="8"/>
        <v>0</v>
      </c>
      <c r="M61" s="181">
        <f t="shared" ca="1" si="9"/>
        <v>404.11</v>
      </c>
      <c r="N61" s="179">
        <f t="shared" ca="1" si="10"/>
        <v>323.6677573531959</v>
      </c>
      <c r="O61" s="180">
        <f t="shared" ca="1" si="11"/>
        <v>78.519455950112587</v>
      </c>
      <c r="P61" s="180">
        <f t="shared" ca="1" si="12"/>
        <v>1.9199866966914947</v>
      </c>
      <c r="Q61" s="180">
        <f t="shared" ca="1" si="13"/>
        <v>0</v>
      </c>
      <c r="R61" s="181">
        <f t="shared" ca="1" si="14"/>
        <v>404.10719999999992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444</v>
      </c>
      <c r="H62" s="182">
        <f t="shared" ca="1" si="2"/>
        <v>425.17439999999999</v>
      </c>
      <c r="I62" s="183">
        <f t="shared" ca="1" si="5"/>
        <v>344.73</v>
      </c>
      <c r="J62" s="180">
        <f t="shared" ca="1" si="6"/>
        <v>78.52</v>
      </c>
      <c r="K62" s="180">
        <f t="shared" ca="1" si="7"/>
        <v>1.92</v>
      </c>
      <c r="L62" s="180">
        <f t="shared" ca="1" si="8"/>
        <v>0</v>
      </c>
      <c r="M62" s="181">
        <f t="shared" ca="1" si="9"/>
        <v>425.17</v>
      </c>
      <c r="N62" s="179">
        <f t="shared" ca="1" si="10"/>
        <v>344.73356754239478</v>
      </c>
      <c r="O62" s="180">
        <f t="shared" ca="1" si="11"/>
        <v>78.520812587906008</v>
      </c>
      <c r="P62" s="180">
        <f t="shared" ca="1" si="12"/>
        <v>1.920019869699179</v>
      </c>
      <c r="Q62" s="180">
        <f t="shared" ca="1" si="13"/>
        <v>0</v>
      </c>
      <c r="R62" s="181">
        <f t="shared" ca="1" si="14"/>
        <v>425.17439999999993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464</v>
      </c>
      <c r="H63" s="182">
        <f t="shared" ca="1" si="2"/>
        <v>444.32639999999998</v>
      </c>
      <c r="I63" s="183">
        <f t="shared" ca="1" si="5"/>
        <v>363.89</v>
      </c>
      <c r="J63" s="180">
        <f t="shared" ca="1" si="6"/>
        <v>78.52</v>
      </c>
      <c r="K63" s="180">
        <f t="shared" ca="1" si="7"/>
        <v>1.92</v>
      </c>
      <c r="L63" s="180">
        <f t="shared" ca="1" si="8"/>
        <v>0</v>
      </c>
      <c r="M63" s="181">
        <f t="shared" ca="1" si="9"/>
        <v>444.33</v>
      </c>
      <c r="N63" s="179">
        <f t="shared" ca="1" si="10"/>
        <v>363.88705173182092</v>
      </c>
      <c r="O63" s="180">
        <f t="shared" ca="1" si="11"/>
        <v>78.519363824184722</v>
      </c>
      <c r="P63" s="180">
        <f t="shared" ca="1" si="12"/>
        <v>1.9199844439943285</v>
      </c>
      <c r="Q63" s="180">
        <f t="shared" ca="1" si="13"/>
        <v>0</v>
      </c>
      <c r="R63" s="181">
        <f t="shared" ca="1" si="14"/>
        <v>444.32639999999998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484</v>
      </c>
      <c r="H64" s="182">
        <f t="shared" ca="1" si="2"/>
        <v>463.47840000000002</v>
      </c>
      <c r="I64" s="183">
        <f t="shared" ca="1" si="5"/>
        <v>383.04</v>
      </c>
      <c r="J64" s="180">
        <f t="shared" ca="1" si="6"/>
        <v>78.52</v>
      </c>
      <c r="K64" s="180">
        <f t="shared" ca="1" si="7"/>
        <v>1.92</v>
      </c>
      <c r="L64" s="180">
        <f t="shared" ca="1" si="8"/>
        <v>0</v>
      </c>
      <c r="M64" s="181">
        <f t="shared" ca="1" si="9"/>
        <v>463.48</v>
      </c>
      <c r="N64" s="179">
        <f t="shared" ca="1" si="10"/>
        <v>383.03867769051527</v>
      </c>
      <c r="O64" s="180">
        <f t="shared" ca="1" si="11"/>
        <v>78.51972893760248</v>
      </c>
      <c r="P64" s="180">
        <f t="shared" ca="1" si="12"/>
        <v>1.9199933718822819</v>
      </c>
      <c r="Q64" s="180">
        <f t="shared" ca="1" si="13"/>
        <v>0</v>
      </c>
      <c r="R64" s="181">
        <f t="shared" ca="1" si="14"/>
        <v>463.47840000000002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514</v>
      </c>
      <c r="H65" s="182">
        <f t="shared" ca="1" si="2"/>
        <v>492.20639999999997</v>
      </c>
      <c r="I65" s="183">
        <f t="shared" ca="1" si="5"/>
        <v>411.77</v>
      </c>
      <c r="J65" s="180">
        <f t="shared" ca="1" si="6"/>
        <v>78.52</v>
      </c>
      <c r="K65" s="180">
        <f t="shared" ca="1" si="7"/>
        <v>1.92</v>
      </c>
      <c r="L65" s="180">
        <f t="shared" ca="1" si="8"/>
        <v>0</v>
      </c>
      <c r="M65" s="181">
        <f t="shared" ca="1" si="9"/>
        <v>492.21</v>
      </c>
      <c r="N65" s="179">
        <f t="shared" ca="1" si="10"/>
        <v>411.76698833424757</v>
      </c>
      <c r="O65" s="180">
        <f t="shared" ca="1" si="11"/>
        <v>78.519425708539032</v>
      </c>
      <c r="P65" s="180">
        <f t="shared" ca="1" si="12"/>
        <v>1.9199859572133844</v>
      </c>
      <c r="Q65" s="180">
        <f t="shared" ca="1" si="13"/>
        <v>0</v>
      </c>
      <c r="R65" s="181">
        <f t="shared" ca="1" si="14"/>
        <v>492.20639999999997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554</v>
      </c>
      <c r="H66" s="182">
        <f t="shared" ca="1" si="2"/>
        <v>530.5104</v>
      </c>
      <c r="I66" s="183">
        <f t="shared" ca="1" si="5"/>
        <v>450.07</v>
      </c>
      <c r="J66" s="180">
        <f t="shared" ca="1" si="6"/>
        <v>78.52</v>
      </c>
      <c r="K66" s="180">
        <f t="shared" ca="1" si="7"/>
        <v>1.92</v>
      </c>
      <c r="L66" s="180">
        <f t="shared" ca="1" si="8"/>
        <v>0</v>
      </c>
      <c r="M66" s="181">
        <f t="shared" ca="1" si="9"/>
        <v>530.51</v>
      </c>
      <c r="N66" s="179">
        <f t="shared" ca="1" si="10"/>
        <v>450.07033934892837</v>
      </c>
      <c r="O66" s="180">
        <f t="shared" ca="1" si="11"/>
        <v>78.520059203408039</v>
      </c>
      <c r="P66" s="180">
        <f t="shared" ca="1" si="12"/>
        <v>1.9200014476635689</v>
      </c>
      <c r="Q66" s="180">
        <f t="shared" ca="1" si="13"/>
        <v>0</v>
      </c>
      <c r="R66" s="181">
        <f t="shared" ca="1" si="14"/>
        <v>530.5104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590.13499999999999</v>
      </c>
      <c r="H67" s="182">
        <f t="shared" ref="H67:H98" ca="1" si="17">INDIRECT("ISGS_Delhi_pp!" &amp; $V$3 &amp; X67)</f>
        <v>565.11327600000004</v>
      </c>
      <c r="I67" s="183">
        <f t="shared" ca="1" si="5"/>
        <v>488</v>
      </c>
      <c r="J67" s="180">
        <f t="shared" ca="1" si="6"/>
        <v>75.19</v>
      </c>
      <c r="K67" s="180">
        <f t="shared" ca="1" si="7"/>
        <v>1.92</v>
      </c>
      <c r="L67" s="180">
        <f t="shared" ca="1" si="8"/>
        <v>0</v>
      </c>
      <c r="M67" s="181">
        <f t="shared" ca="1" si="9"/>
        <v>565.11</v>
      </c>
      <c r="N67" s="179">
        <f t="shared" ca="1" si="10"/>
        <v>488.00282898550728</v>
      </c>
      <c r="O67" s="180">
        <f t="shared" ca="1" si="11"/>
        <v>75.190435884057976</v>
      </c>
      <c r="P67" s="180">
        <f t="shared" ca="1" si="12"/>
        <v>1.9200111304347827</v>
      </c>
      <c r="Q67" s="180">
        <f t="shared" ca="1" si="13"/>
        <v>0</v>
      </c>
      <c r="R67" s="181">
        <f t="shared" ca="1" si="14"/>
        <v>565.11327600000004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590.13499999999999</v>
      </c>
      <c r="H68" s="182">
        <f t="shared" ca="1" si="17"/>
        <v>565.11327600000004</v>
      </c>
      <c r="I68" s="183">
        <f t="shared" ref="I68:I98" ca="1" si="20">INDIRECT("BRPL_EOD!" &amp; $V$3 &amp; X68)</f>
        <v>488</v>
      </c>
      <c r="J68" s="180">
        <f t="shared" ref="J68:J98" ca="1" si="21">INDIRECT("BYPL_EOD!" &amp; $V$3 &amp; X68)</f>
        <v>75.19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565.11</v>
      </c>
      <c r="N68" s="179">
        <f t="shared" ref="N68:N98" ca="1" si="25">INDIRECT("BRPL_ISGS_exbus!" &amp; $V$3 &amp; X68)</f>
        <v>488.00282898550728</v>
      </c>
      <c r="O68" s="180">
        <f t="shared" ref="O68:O98" ca="1" si="26">INDIRECT("BYPL_ISGS_exbus!" &amp; $V$3 &amp; X68)</f>
        <v>75.190435884057976</v>
      </c>
      <c r="P68" s="180">
        <f t="shared" ref="P68:P98" ca="1" si="27">INDIRECT("TPDDL_ISGS_exbus!" &amp; $V$3 &amp; X68)</f>
        <v>1.9200111304347827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565.11327600000004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658.93214</v>
      </c>
      <c r="H69" s="182">
        <f t="shared" ca="1" si="17"/>
        <v>630.99341700000002</v>
      </c>
      <c r="I69" s="183">
        <f t="shared" ca="1" si="20"/>
        <v>487.98</v>
      </c>
      <c r="J69" s="180">
        <f t="shared" ca="1" si="21"/>
        <v>134.06</v>
      </c>
      <c r="K69" s="180">
        <f t="shared" ca="1" si="22"/>
        <v>8.9600000000000009</v>
      </c>
      <c r="L69" s="180">
        <f t="shared" ca="1" si="23"/>
        <v>0</v>
      </c>
      <c r="M69" s="181">
        <f t="shared" ca="1" si="24"/>
        <v>631</v>
      </c>
      <c r="N69" s="179">
        <f t="shared" ca="1" si="25"/>
        <v>487.97490907711574</v>
      </c>
      <c r="O69" s="180">
        <f t="shared" ca="1" si="26"/>
        <v>134.05860139939779</v>
      </c>
      <c r="P69" s="180">
        <f t="shared" ca="1" si="27"/>
        <v>8.9599065234865307</v>
      </c>
      <c r="Q69" s="180">
        <f t="shared" ca="1" si="28"/>
        <v>0</v>
      </c>
      <c r="R69" s="181">
        <f t="shared" ca="1" si="29"/>
        <v>630.99341700000014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653.87717199999997</v>
      </c>
      <c r="I70" s="183">
        <f t="shared" ca="1" si="20"/>
        <v>487.79</v>
      </c>
      <c r="J70" s="180">
        <f t="shared" ca="1" si="21"/>
        <v>157.12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653.86000000000013</v>
      </c>
      <c r="N70" s="179">
        <f t="shared" ca="1" si="25"/>
        <v>487.80281058618044</v>
      </c>
      <c r="O70" s="180">
        <f t="shared" ca="1" si="26"/>
        <v>157.12412636442048</v>
      </c>
      <c r="P70" s="180">
        <f t="shared" ca="1" si="27"/>
        <v>8.9502350493989518</v>
      </c>
      <c r="Q70" s="180">
        <f t="shared" ca="1" si="28"/>
        <v>0</v>
      </c>
      <c r="R70" s="181">
        <f t="shared" ca="1" si="29"/>
        <v>653.87717199999997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653.87717199999997</v>
      </c>
      <c r="I71" s="183">
        <f t="shared" ca="1" si="20"/>
        <v>487.79</v>
      </c>
      <c r="J71" s="180">
        <f t="shared" ca="1" si="21"/>
        <v>157.12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653.86000000000013</v>
      </c>
      <c r="N71" s="179">
        <f t="shared" ca="1" si="25"/>
        <v>487.80281058618044</v>
      </c>
      <c r="O71" s="180">
        <f t="shared" ca="1" si="26"/>
        <v>157.12412636442048</v>
      </c>
      <c r="P71" s="180">
        <f t="shared" ca="1" si="27"/>
        <v>8.9502350493989518</v>
      </c>
      <c r="Q71" s="180">
        <f t="shared" ca="1" si="28"/>
        <v>0</v>
      </c>
      <c r="R71" s="181">
        <f t="shared" ca="1" si="29"/>
        <v>653.87717199999997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653.87717199999997</v>
      </c>
      <c r="I72" s="183">
        <f t="shared" ca="1" si="20"/>
        <v>487.79</v>
      </c>
      <c r="J72" s="180">
        <f t="shared" ca="1" si="21"/>
        <v>157.12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653.86000000000013</v>
      </c>
      <c r="N72" s="179">
        <f t="shared" ca="1" si="25"/>
        <v>487.80281058618044</v>
      </c>
      <c r="O72" s="180">
        <f t="shared" ca="1" si="26"/>
        <v>157.12412636442048</v>
      </c>
      <c r="P72" s="180">
        <f t="shared" ca="1" si="27"/>
        <v>8.9502350493989518</v>
      </c>
      <c r="Q72" s="180">
        <f t="shared" ca="1" si="28"/>
        <v>0</v>
      </c>
      <c r="R72" s="181">
        <f t="shared" ca="1" si="29"/>
        <v>653.87717199999997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653.87717199999997</v>
      </c>
      <c r="I73" s="183">
        <f t="shared" ca="1" si="20"/>
        <v>487.79</v>
      </c>
      <c r="J73" s="180">
        <f t="shared" ca="1" si="21"/>
        <v>157.12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653.86000000000013</v>
      </c>
      <c r="N73" s="179">
        <f t="shared" ca="1" si="25"/>
        <v>487.80281058618044</v>
      </c>
      <c r="O73" s="180">
        <f t="shared" ca="1" si="26"/>
        <v>157.12412636442048</v>
      </c>
      <c r="P73" s="180">
        <f t="shared" ca="1" si="27"/>
        <v>8.9502350493989518</v>
      </c>
      <c r="Q73" s="180">
        <f t="shared" ca="1" si="28"/>
        <v>0</v>
      </c>
      <c r="R73" s="181">
        <f t="shared" ca="1" si="29"/>
        <v>653.87717199999997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653.87717199999997</v>
      </c>
      <c r="I74" s="183">
        <f t="shared" ca="1" si="20"/>
        <v>487.79</v>
      </c>
      <c r="J74" s="180">
        <f t="shared" ca="1" si="21"/>
        <v>157.12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653.86000000000013</v>
      </c>
      <c r="N74" s="179">
        <f t="shared" ca="1" si="25"/>
        <v>487.80281058618044</v>
      </c>
      <c r="O74" s="180">
        <f t="shared" ca="1" si="26"/>
        <v>157.12412636442048</v>
      </c>
      <c r="P74" s="180">
        <f t="shared" ca="1" si="27"/>
        <v>8.9502350493989518</v>
      </c>
      <c r="Q74" s="180">
        <f t="shared" ca="1" si="28"/>
        <v>0</v>
      </c>
      <c r="R74" s="181">
        <f t="shared" ca="1" si="29"/>
        <v>653.87717199999997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653.87717199999997</v>
      </c>
      <c r="I75" s="183">
        <f t="shared" ca="1" si="20"/>
        <v>487.79</v>
      </c>
      <c r="J75" s="180">
        <f t="shared" ca="1" si="21"/>
        <v>157.12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653.86000000000013</v>
      </c>
      <c r="N75" s="179">
        <f t="shared" ca="1" si="25"/>
        <v>487.80281058618044</v>
      </c>
      <c r="O75" s="180">
        <f t="shared" ca="1" si="26"/>
        <v>157.12412636442048</v>
      </c>
      <c r="P75" s="180">
        <f t="shared" ca="1" si="27"/>
        <v>8.9502350493989518</v>
      </c>
      <c r="Q75" s="180">
        <f t="shared" ca="1" si="28"/>
        <v>0</v>
      </c>
      <c r="R75" s="181">
        <f t="shared" ca="1" si="29"/>
        <v>653.87717199999997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653.87717199999997</v>
      </c>
      <c r="I76" s="183">
        <f t="shared" ca="1" si="20"/>
        <v>487.79</v>
      </c>
      <c r="J76" s="180">
        <f t="shared" ca="1" si="21"/>
        <v>157.12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653.86000000000013</v>
      </c>
      <c r="N76" s="179">
        <f t="shared" ca="1" si="25"/>
        <v>487.80281058618044</v>
      </c>
      <c r="O76" s="180">
        <f t="shared" ca="1" si="26"/>
        <v>157.12412636442048</v>
      </c>
      <c r="P76" s="180">
        <f t="shared" ca="1" si="27"/>
        <v>8.9502350493989518</v>
      </c>
      <c r="Q76" s="180">
        <f t="shared" ca="1" si="28"/>
        <v>0</v>
      </c>
      <c r="R76" s="181">
        <f t="shared" ca="1" si="29"/>
        <v>653.87717199999997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653.87717199999997</v>
      </c>
      <c r="I77" s="183">
        <f t="shared" ca="1" si="20"/>
        <v>487.79</v>
      </c>
      <c r="J77" s="180">
        <f t="shared" ca="1" si="21"/>
        <v>157.12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653.86000000000013</v>
      </c>
      <c r="N77" s="179">
        <f t="shared" ca="1" si="25"/>
        <v>487.80281058618044</v>
      </c>
      <c r="O77" s="180">
        <f t="shared" ca="1" si="26"/>
        <v>157.12412636442048</v>
      </c>
      <c r="P77" s="180">
        <f t="shared" ca="1" si="27"/>
        <v>8.9502350493989518</v>
      </c>
      <c r="Q77" s="180">
        <f t="shared" ca="1" si="28"/>
        <v>0</v>
      </c>
      <c r="R77" s="181">
        <f t="shared" ca="1" si="29"/>
        <v>653.87717199999997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653.87717199999997</v>
      </c>
      <c r="I78" s="183">
        <f t="shared" ca="1" si="20"/>
        <v>487.79</v>
      </c>
      <c r="J78" s="180">
        <f t="shared" ca="1" si="21"/>
        <v>157.12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653.86000000000013</v>
      </c>
      <c r="N78" s="179">
        <f t="shared" ca="1" si="25"/>
        <v>487.80281058618044</v>
      </c>
      <c r="O78" s="180">
        <f t="shared" ca="1" si="26"/>
        <v>157.12412636442048</v>
      </c>
      <c r="P78" s="180">
        <f t="shared" ca="1" si="27"/>
        <v>8.9502350493989518</v>
      </c>
      <c r="Q78" s="180">
        <f t="shared" ca="1" si="28"/>
        <v>0</v>
      </c>
      <c r="R78" s="181">
        <f t="shared" ca="1" si="29"/>
        <v>653.87717199999997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653.87717199999997</v>
      </c>
      <c r="I79" s="183">
        <f t="shared" ca="1" si="20"/>
        <v>487.79</v>
      </c>
      <c r="J79" s="180">
        <f t="shared" ca="1" si="21"/>
        <v>157.12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653.86000000000013</v>
      </c>
      <c r="N79" s="179">
        <f t="shared" ca="1" si="25"/>
        <v>487.80281058618044</v>
      </c>
      <c r="O79" s="180">
        <f t="shared" ca="1" si="26"/>
        <v>157.12412636442048</v>
      </c>
      <c r="P79" s="180">
        <f t="shared" ca="1" si="27"/>
        <v>8.9502350493989518</v>
      </c>
      <c r="Q79" s="180">
        <f t="shared" ca="1" si="28"/>
        <v>0</v>
      </c>
      <c r="R79" s="181">
        <f t="shared" ca="1" si="29"/>
        <v>653.87717199999997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653.87717199999997</v>
      </c>
      <c r="I80" s="183">
        <f t="shared" ca="1" si="20"/>
        <v>487.79</v>
      </c>
      <c r="J80" s="180">
        <f t="shared" ca="1" si="21"/>
        <v>157.12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653.86000000000013</v>
      </c>
      <c r="N80" s="179">
        <f t="shared" ca="1" si="25"/>
        <v>487.80281058618044</v>
      </c>
      <c r="O80" s="180">
        <f t="shared" ca="1" si="26"/>
        <v>157.12412636442048</v>
      </c>
      <c r="P80" s="180">
        <f t="shared" ca="1" si="27"/>
        <v>8.9502350493989518</v>
      </c>
      <c r="Q80" s="180">
        <f t="shared" ca="1" si="28"/>
        <v>0</v>
      </c>
      <c r="R80" s="181">
        <f t="shared" ca="1" si="29"/>
        <v>653.87717199999997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653.87717199999997</v>
      </c>
      <c r="I81" s="183">
        <f t="shared" ca="1" si="20"/>
        <v>487.79</v>
      </c>
      <c r="J81" s="180">
        <f t="shared" ca="1" si="21"/>
        <v>157.12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653.86000000000013</v>
      </c>
      <c r="N81" s="179">
        <f t="shared" ca="1" si="25"/>
        <v>487.80281058618044</v>
      </c>
      <c r="O81" s="180">
        <f t="shared" ca="1" si="26"/>
        <v>157.12412636442048</v>
      </c>
      <c r="P81" s="180">
        <f t="shared" ca="1" si="27"/>
        <v>8.9502350493989518</v>
      </c>
      <c r="Q81" s="180">
        <f t="shared" ca="1" si="28"/>
        <v>0</v>
      </c>
      <c r="R81" s="181">
        <f t="shared" ca="1" si="29"/>
        <v>653.87717199999997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675.47519999999997</v>
      </c>
      <c r="H82" s="182">
        <f t="shared" ca="1" si="17"/>
        <v>646.83505200000002</v>
      </c>
      <c r="I82" s="183">
        <f t="shared" ca="1" si="20"/>
        <v>487.79</v>
      </c>
      <c r="J82" s="180">
        <f t="shared" ca="1" si="21"/>
        <v>157.12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646.83000000000004</v>
      </c>
      <c r="N82" s="179">
        <f t="shared" ca="1" si="25"/>
        <v>487.79380983423772</v>
      </c>
      <c r="O82" s="180">
        <f t="shared" ca="1" si="26"/>
        <v>157.12122716979732</v>
      </c>
      <c r="P82" s="180">
        <f t="shared" ca="1" si="27"/>
        <v>1.9200149959649366</v>
      </c>
      <c r="Q82" s="180">
        <f t="shared" ca="1" si="28"/>
        <v>0</v>
      </c>
      <c r="R82" s="181">
        <f t="shared" ca="1" si="29"/>
        <v>646.83505200000002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675.47519999999997</v>
      </c>
      <c r="H83" s="182">
        <f t="shared" ca="1" si="17"/>
        <v>646.83505200000002</v>
      </c>
      <c r="I83" s="183">
        <f t="shared" ca="1" si="20"/>
        <v>487.79</v>
      </c>
      <c r="J83" s="180">
        <f t="shared" ca="1" si="21"/>
        <v>157.12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646.83000000000004</v>
      </c>
      <c r="N83" s="179">
        <f t="shared" ca="1" si="25"/>
        <v>487.79380983423772</v>
      </c>
      <c r="O83" s="180">
        <f t="shared" ca="1" si="26"/>
        <v>157.12122716979732</v>
      </c>
      <c r="P83" s="180">
        <f t="shared" ca="1" si="27"/>
        <v>1.9200149959649366</v>
      </c>
      <c r="Q83" s="180">
        <f t="shared" ca="1" si="28"/>
        <v>0</v>
      </c>
      <c r="R83" s="181">
        <f t="shared" ca="1" si="29"/>
        <v>646.83505200000002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659</v>
      </c>
      <c r="H84" s="182">
        <f t="shared" ca="1" si="17"/>
        <v>631.05840000000001</v>
      </c>
      <c r="I84" s="183">
        <f t="shared" ca="1" si="20"/>
        <v>478.8</v>
      </c>
      <c r="J84" s="180">
        <f t="shared" ca="1" si="21"/>
        <v>150.34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631.05999999999995</v>
      </c>
      <c r="N84" s="179">
        <f t="shared" ca="1" si="25"/>
        <v>478.79878604253167</v>
      </c>
      <c r="O84" s="180">
        <f t="shared" ca="1" si="26"/>
        <v>150.33961882546828</v>
      </c>
      <c r="P84" s="180">
        <f t="shared" ca="1" si="27"/>
        <v>1.9199951320001269</v>
      </c>
      <c r="Q84" s="180">
        <f t="shared" ca="1" si="28"/>
        <v>0</v>
      </c>
      <c r="R84" s="181">
        <f t="shared" ca="1" si="29"/>
        <v>631.05840000000012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547</v>
      </c>
      <c r="H85" s="182">
        <f t="shared" ca="1" si="17"/>
        <v>523.80719999999997</v>
      </c>
      <c r="I85" s="183">
        <f t="shared" ca="1" si="20"/>
        <v>440.5</v>
      </c>
      <c r="J85" s="180">
        <f t="shared" ca="1" si="21"/>
        <v>81.400000000000006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523.81999999999994</v>
      </c>
      <c r="N85" s="179">
        <f t="shared" ca="1" si="25"/>
        <v>440.48923599709826</v>
      </c>
      <c r="O85" s="180">
        <f t="shared" ca="1" si="26"/>
        <v>81.398010919781612</v>
      </c>
      <c r="P85" s="180">
        <f t="shared" ca="1" si="27"/>
        <v>1.9199530831201559</v>
      </c>
      <c r="Q85" s="180">
        <f t="shared" ca="1" si="28"/>
        <v>0</v>
      </c>
      <c r="R85" s="181">
        <f t="shared" ca="1" si="29"/>
        <v>523.80720000000008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532.49</v>
      </c>
      <c r="H86" s="182">
        <f t="shared" ca="1" si="17"/>
        <v>509.91242399999999</v>
      </c>
      <c r="I86" s="183">
        <f t="shared" ca="1" si="20"/>
        <v>421.81</v>
      </c>
      <c r="J86" s="180">
        <f t="shared" ca="1" si="21"/>
        <v>86.18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509.91</v>
      </c>
      <c r="N86" s="179">
        <f t="shared" ca="1" si="25"/>
        <v>421.812005191975</v>
      </c>
      <c r="O86" s="180">
        <f t="shared" ca="1" si="26"/>
        <v>86.180409680767198</v>
      </c>
      <c r="P86" s="180">
        <f t="shared" ca="1" si="27"/>
        <v>1.9200091272577511</v>
      </c>
      <c r="Q86" s="180">
        <f t="shared" ca="1" si="28"/>
        <v>0</v>
      </c>
      <c r="R86" s="181">
        <f t="shared" ca="1" si="29"/>
        <v>509.91242399999993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532.49</v>
      </c>
      <c r="H87" s="182">
        <f t="shared" ca="1" si="17"/>
        <v>509.91242399999999</v>
      </c>
      <c r="I87" s="183">
        <f t="shared" ca="1" si="20"/>
        <v>421.81</v>
      </c>
      <c r="J87" s="180">
        <f t="shared" ca="1" si="21"/>
        <v>86.18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509.91</v>
      </c>
      <c r="N87" s="179">
        <f t="shared" ca="1" si="25"/>
        <v>421.812005191975</v>
      </c>
      <c r="O87" s="180">
        <f t="shared" ca="1" si="26"/>
        <v>86.180409680767198</v>
      </c>
      <c r="P87" s="180">
        <f t="shared" ca="1" si="27"/>
        <v>1.9200091272577511</v>
      </c>
      <c r="Q87" s="180">
        <f t="shared" ca="1" si="28"/>
        <v>0</v>
      </c>
      <c r="R87" s="181">
        <f t="shared" ca="1" si="29"/>
        <v>509.91242399999993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522.91999999999996</v>
      </c>
      <c r="H88" s="182">
        <f t="shared" ca="1" si="17"/>
        <v>500.74819200000002</v>
      </c>
      <c r="I88" s="183">
        <f t="shared" ca="1" si="20"/>
        <v>412.65</v>
      </c>
      <c r="J88" s="180">
        <f t="shared" ca="1" si="21"/>
        <v>86.18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500.75</v>
      </c>
      <c r="N88" s="179">
        <f t="shared" ca="1" si="25"/>
        <v>412.64851009246132</v>
      </c>
      <c r="O88" s="180">
        <f t="shared" ca="1" si="26"/>
        <v>86.179688839860219</v>
      </c>
      <c r="P88" s="180">
        <f t="shared" ca="1" si="27"/>
        <v>1.9199930676784822</v>
      </c>
      <c r="Q88" s="180">
        <f t="shared" ca="1" si="28"/>
        <v>0</v>
      </c>
      <c r="R88" s="181">
        <f t="shared" ca="1" si="29"/>
        <v>500.74819200000002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557</v>
      </c>
      <c r="H89" s="182">
        <f t="shared" ca="1" si="17"/>
        <v>533.38319999999999</v>
      </c>
      <c r="I89" s="183">
        <f t="shared" ca="1" si="20"/>
        <v>445.28</v>
      </c>
      <c r="J89" s="180">
        <f t="shared" ca="1" si="21"/>
        <v>86.18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533.38</v>
      </c>
      <c r="N89" s="179">
        <f t="shared" ca="1" si="25"/>
        <v>445.2826714462484</v>
      </c>
      <c r="O89" s="180">
        <f t="shared" ca="1" si="26"/>
        <v>86.180517034759461</v>
      </c>
      <c r="P89" s="180">
        <f t="shared" ca="1" si="27"/>
        <v>1.9200115189920881</v>
      </c>
      <c r="Q89" s="180">
        <f t="shared" ca="1" si="28"/>
        <v>0</v>
      </c>
      <c r="R89" s="181">
        <f t="shared" ca="1" si="29"/>
        <v>533.38319999999987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549</v>
      </c>
      <c r="H90" s="182">
        <f t="shared" ca="1" si="17"/>
        <v>525.72239999999999</v>
      </c>
      <c r="I90" s="183">
        <f t="shared" ca="1" si="20"/>
        <v>445.28</v>
      </c>
      <c r="J90" s="180">
        <f t="shared" ca="1" si="21"/>
        <v>78.52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525.71999999999991</v>
      </c>
      <c r="N90" s="179">
        <f t="shared" ca="1" si="25"/>
        <v>445.28203277790465</v>
      </c>
      <c r="O90" s="180">
        <f t="shared" ca="1" si="26"/>
        <v>78.520358456973298</v>
      </c>
      <c r="P90" s="180">
        <f t="shared" ca="1" si="27"/>
        <v>1.9200087651221185</v>
      </c>
      <c r="Q90" s="180">
        <f t="shared" ca="1" si="28"/>
        <v>0</v>
      </c>
      <c r="R90" s="181">
        <f t="shared" ca="1" si="29"/>
        <v>525.72240000000011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549</v>
      </c>
      <c r="H91" s="182">
        <f t="shared" ca="1" si="17"/>
        <v>525.72239999999999</v>
      </c>
      <c r="I91" s="183">
        <f t="shared" ca="1" si="20"/>
        <v>445.28</v>
      </c>
      <c r="J91" s="180">
        <f t="shared" ca="1" si="21"/>
        <v>78.52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525.71999999999991</v>
      </c>
      <c r="N91" s="179">
        <f t="shared" ca="1" si="25"/>
        <v>445.28203277790465</v>
      </c>
      <c r="O91" s="180">
        <f t="shared" ca="1" si="26"/>
        <v>78.520358456973298</v>
      </c>
      <c r="P91" s="180">
        <f t="shared" ca="1" si="27"/>
        <v>1.9200087651221185</v>
      </c>
      <c r="Q91" s="180">
        <f t="shared" ca="1" si="28"/>
        <v>0</v>
      </c>
      <c r="R91" s="181">
        <f t="shared" ca="1" si="29"/>
        <v>525.72240000000011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549</v>
      </c>
      <c r="H92" s="182">
        <f t="shared" ca="1" si="17"/>
        <v>525.72239999999999</v>
      </c>
      <c r="I92" s="183">
        <f t="shared" ca="1" si="20"/>
        <v>445.28</v>
      </c>
      <c r="J92" s="180">
        <f t="shared" ca="1" si="21"/>
        <v>78.52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525.71999999999991</v>
      </c>
      <c r="N92" s="179">
        <f t="shared" ca="1" si="25"/>
        <v>445.28203277790465</v>
      </c>
      <c r="O92" s="180">
        <f t="shared" ca="1" si="26"/>
        <v>78.520358456973298</v>
      </c>
      <c r="P92" s="180">
        <f t="shared" ca="1" si="27"/>
        <v>1.9200087651221185</v>
      </c>
      <c r="Q92" s="180">
        <f t="shared" ca="1" si="28"/>
        <v>0</v>
      </c>
      <c r="R92" s="181">
        <f t="shared" ca="1" si="29"/>
        <v>525.72240000000011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549</v>
      </c>
      <c r="H93" s="182">
        <f t="shared" ca="1" si="17"/>
        <v>525.72239999999999</v>
      </c>
      <c r="I93" s="183">
        <f t="shared" ca="1" si="20"/>
        <v>445.28</v>
      </c>
      <c r="J93" s="180">
        <f t="shared" ca="1" si="21"/>
        <v>78.52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525.71999999999991</v>
      </c>
      <c r="N93" s="179">
        <f t="shared" ca="1" si="25"/>
        <v>445.28203277790465</v>
      </c>
      <c r="O93" s="180">
        <f t="shared" ca="1" si="26"/>
        <v>78.520358456973298</v>
      </c>
      <c r="P93" s="180">
        <f t="shared" ca="1" si="27"/>
        <v>1.9200087651221185</v>
      </c>
      <c r="Q93" s="180">
        <f t="shared" ca="1" si="28"/>
        <v>0</v>
      </c>
      <c r="R93" s="181">
        <f t="shared" ca="1" si="29"/>
        <v>525.72240000000011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549</v>
      </c>
      <c r="H94" s="182">
        <f t="shared" ca="1" si="17"/>
        <v>525.72239999999999</v>
      </c>
      <c r="I94" s="183">
        <f t="shared" ca="1" si="20"/>
        <v>445.28</v>
      </c>
      <c r="J94" s="180">
        <f t="shared" ca="1" si="21"/>
        <v>78.52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525.71999999999991</v>
      </c>
      <c r="N94" s="179">
        <f t="shared" ca="1" si="25"/>
        <v>445.28203277790465</v>
      </c>
      <c r="O94" s="180">
        <f t="shared" ca="1" si="26"/>
        <v>78.520358456973298</v>
      </c>
      <c r="P94" s="180">
        <f t="shared" ca="1" si="27"/>
        <v>1.9200087651221185</v>
      </c>
      <c r="Q94" s="180">
        <f t="shared" ca="1" si="28"/>
        <v>0</v>
      </c>
      <c r="R94" s="181">
        <f t="shared" ca="1" si="29"/>
        <v>525.72240000000011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549</v>
      </c>
      <c r="H95" s="182">
        <f t="shared" ca="1" si="17"/>
        <v>525.72239999999999</v>
      </c>
      <c r="I95" s="183">
        <f t="shared" ca="1" si="20"/>
        <v>445.28</v>
      </c>
      <c r="J95" s="180">
        <f t="shared" ca="1" si="21"/>
        <v>78.52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525.71999999999991</v>
      </c>
      <c r="N95" s="179">
        <f t="shared" ca="1" si="25"/>
        <v>445.28203277790465</v>
      </c>
      <c r="O95" s="180">
        <f t="shared" ca="1" si="26"/>
        <v>78.520358456973298</v>
      </c>
      <c r="P95" s="180">
        <f t="shared" ca="1" si="27"/>
        <v>1.9200087651221185</v>
      </c>
      <c r="Q95" s="180">
        <f t="shared" ca="1" si="28"/>
        <v>0</v>
      </c>
      <c r="R95" s="181">
        <f t="shared" ca="1" si="29"/>
        <v>525.72240000000011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524</v>
      </c>
      <c r="H96" s="182">
        <f t="shared" ca="1" si="17"/>
        <v>501.7824</v>
      </c>
      <c r="I96" s="183">
        <f t="shared" ca="1" si="20"/>
        <v>421.34</v>
      </c>
      <c r="J96" s="180">
        <f t="shared" ca="1" si="21"/>
        <v>78.52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501.78</v>
      </c>
      <c r="N96" s="179">
        <f t="shared" ca="1" si="25"/>
        <v>421.34201525768265</v>
      </c>
      <c r="O96" s="180">
        <f t="shared" ca="1" si="26"/>
        <v>78.520375559009921</v>
      </c>
      <c r="P96" s="180">
        <f t="shared" ca="1" si="27"/>
        <v>1.9200091833074255</v>
      </c>
      <c r="Q96" s="180">
        <f t="shared" ca="1" si="28"/>
        <v>0</v>
      </c>
      <c r="R96" s="181">
        <f t="shared" ca="1" si="29"/>
        <v>501.7824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449</v>
      </c>
      <c r="H97" s="182">
        <f t="shared" ca="1" si="17"/>
        <v>429.9624</v>
      </c>
      <c r="I97" s="183">
        <f t="shared" ca="1" si="20"/>
        <v>349.52</v>
      </c>
      <c r="J97" s="180">
        <f t="shared" ca="1" si="21"/>
        <v>78.52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429.96</v>
      </c>
      <c r="N97" s="179">
        <f t="shared" ca="1" si="25"/>
        <v>349.52195099078983</v>
      </c>
      <c r="O97" s="180">
        <f t="shared" ca="1" si="26"/>
        <v>78.520438291934127</v>
      </c>
      <c r="P97" s="180">
        <f t="shared" ca="1" si="27"/>
        <v>1.9200107172760257</v>
      </c>
      <c r="Q97" s="180">
        <f t="shared" ca="1" si="28"/>
        <v>0</v>
      </c>
      <c r="R97" s="181">
        <f t="shared" ca="1" si="29"/>
        <v>429.96239999999995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399</v>
      </c>
      <c r="H98" s="187">
        <f t="shared" ca="1" si="17"/>
        <v>382.08240000000001</v>
      </c>
      <c r="I98" s="188">
        <f t="shared" ca="1" si="20"/>
        <v>301.64</v>
      </c>
      <c r="J98" s="185">
        <f t="shared" ca="1" si="21"/>
        <v>78.52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382.08</v>
      </c>
      <c r="N98" s="184">
        <f t="shared" ca="1" si="25"/>
        <v>301.64189472361812</v>
      </c>
      <c r="O98" s="185">
        <f t="shared" ca="1" si="26"/>
        <v>78.520493216080396</v>
      </c>
      <c r="P98" s="185">
        <f t="shared" ca="1" si="27"/>
        <v>1.9200120603015076</v>
      </c>
      <c r="Q98" s="185">
        <f t="shared" ca="1" si="28"/>
        <v>0</v>
      </c>
      <c r="R98" s="186">
        <f t="shared" ca="1" si="29"/>
        <v>382.08240000000006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16.393074047999992</v>
      </c>
      <c r="C99" s="56">
        <f t="shared" ref="C99:R99" ca="1" si="30">SUM(C3:C98)/4000</f>
        <v>12.229233239807973</v>
      </c>
      <c r="D99" s="54">
        <f t="shared" ca="1" si="30"/>
        <v>3.9392556937344061</v>
      </c>
      <c r="E99" s="54">
        <f t="shared" ca="1" si="30"/>
        <v>0.22458511445760032</v>
      </c>
      <c r="F99" s="55">
        <f t="shared" ca="1" si="30"/>
        <v>0</v>
      </c>
      <c r="G99" s="59">
        <f t="shared" ca="1" si="30"/>
        <v>12.771655983249993</v>
      </c>
      <c r="H99" s="59">
        <f t="shared" ca="1" si="30"/>
        <v>12.230137769500002</v>
      </c>
      <c r="I99" s="171">
        <f t="shared" ca="1" si="30"/>
        <v>9.6340750000000011</v>
      </c>
      <c r="J99" s="54">
        <f t="shared" ca="1" si="30"/>
        <v>2.5042750000000029</v>
      </c>
      <c r="K99" s="54">
        <f t="shared" ca="1" si="30"/>
        <v>9.1779999999999959E-2</v>
      </c>
      <c r="L99" s="54">
        <f t="shared" ca="1" si="30"/>
        <v>0</v>
      </c>
      <c r="M99" s="55">
        <f t="shared" ca="1" si="30"/>
        <v>12.230130000000008</v>
      </c>
      <c r="N99" s="56">
        <f t="shared" ca="1" si="30"/>
        <v>9.634077608739938</v>
      </c>
      <c r="O99" s="54">
        <f t="shared" ca="1" si="30"/>
        <v>2.5042792485594227</v>
      </c>
      <c r="P99" s="54">
        <f t="shared" ca="1" si="30"/>
        <v>9.1780912200644715E-2</v>
      </c>
      <c r="Q99" s="54">
        <f t="shared" ca="1" si="30"/>
        <v>0</v>
      </c>
      <c r="R99" s="55">
        <f t="shared" ca="1" si="30"/>
        <v>12.230137769500002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2023-12-20T12:33:15Z</dcterms:modified>
</cp:coreProperties>
</file>